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45621" fullCalcOnLoad="1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I34" i="3"/>
  <c r="I33"/>
  <c r="I32"/>
  <c r="J34"/>
  <c r="J33"/>
  <c r="J32"/>
  <c r="K34"/>
  <c r="K33"/>
  <c r="K32"/>
  <c r="L34"/>
  <c r="L33"/>
  <c r="L32"/>
  <c r="I39"/>
  <c r="I38"/>
  <c r="I37"/>
  <c r="J39"/>
  <c r="J38"/>
  <c r="J37"/>
  <c r="K39"/>
  <c r="K38"/>
  <c r="K37"/>
  <c r="L39"/>
  <c r="L38"/>
  <c r="L37"/>
  <c r="I44"/>
  <c r="I43"/>
  <c r="I42"/>
  <c r="I41"/>
  <c r="J44"/>
  <c r="J43"/>
  <c r="J42"/>
  <c r="J41"/>
  <c r="K44"/>
  <c r="K43"/>
  <c r="K42"/>
  <c r="K41"/>
  <c r="L44"/>
  <c r="L43"/>
  <c r="L42"/>
  <c r="L41"/>
  <c r="I32" i="2"/>
  <c r="J33"/>
  <c r="J32"/>
  <c r="I34"/>
  <c r="I33"/>
  <c r="J34"/>
  <c r="K34"/>
  <c r="K33"/>
  <c r="K32"/>
  <c r="L34"/>
  <c r="L33"/>
  <c r="L32"/>
  <c r="K37"/>
  <c r="I39"/>
  <c r="I38"/>
  <c r="I37"/>
  <c r="J39"/>
  <c r="J38"/>
  <c r="J37"/>
  <c r="K39"/>
  <c r="K38"/>
  <c r="L39"/>
  <c r="L38"/>
  <c r="L37"/>
  <c r="I43"/>
  <c r="I42"/>
  <c r="I41"/>
  <c r="J43"/>
  <c r="J42"/>
  <c r="J41"/>
  <c r="I44"/>
  <c r="J44"/>
  <c r="K44"/>
  <c r="K43"/>
  <c r="K42"/>
  <c r="K41"/>
  <c r="L44"/>
  <c r="L43"/>
  <c r="L42"/>
  <c r="L41"/>
  <c r="I66"/>
  <c r="I67"/>
  <c r="J67"/>
  <c r="J66"/>
  <c r="J65"/>
  <c r="K67"/>
  <c r="K66"/>
  <c r="L67"/>
  <c r="L66"/>
  <c r="I72"/>
  <c r="I71"/>
  <c r="I65"/>
  <c r="I64"/>
  <c r="J72"/>
  <c r="J71"/>
  <c r="K72"/>
  <c r="K71"/>
  <c r="L72"/>
  <c r="L71"/>
  <c r="L65"/>
  <c r="L64"/>
  <c r="J76"/>
  <c r="I77"/>
  <c r="I76"/>
  <c r="J77"/>
  <c r="K77"/>
  <c r="K76"/>
  <c r="L77"/>
  <c r="L76"/>
  <c r="I82"/>
  <c r="I81"/>
  <c r="I83"/>
  <c r="J83"/>
  <c r="J82"/>
  <c r="J81"/>
  <c r="K83"/>
  <c r="K82"/>
  <c r="K81"/>
  <c r="L83"/>
  <c r="L82"/>
  <c r="L81"/>
  <c r="K86"/>
  <c r="K85"/>
  <c r="I87"/>
  <c r="I86"/>
  <c r="I85"/>
  <c r="K87"/>
  <c r="I88"/>
  <c r="J88"/>
  <c r="J87"/>
  <c r="J86"/>
  <c r="J85"/>
  <c r="K88"/>
  <c r="L88"/>
  <c r="L87"/>
  <c r="L86"/>
  <c r="L85"/>
  <c r="K94"/>
  <c r="K93"/>
  <c r="I96"/>
  <c r="I95"/>
  <c r="I94"/>
  <c r="J96"/>
  <c r="J95"/>
  <c r="J94"/>
  <c r="K96"/>
  <c r="K95"/>
  <c r="L96"/>
  <c r="L95"/>
  <c r="L94"/>
  <c r="I101"/>
  <c r="I100"/>
  <c r="I99"/>
  <c r="J101"/>
  <c r="J100"/>
  <c r="J99"/>
  <c r="K101"/>
  <c r="K100"/>
  <c r="K99"/>
  <c r="L101"/>
  <c r="L100"/>
  <c r="L99"/>
  <c r="I106"/>
  <c r="I105"/>
  <c r="I104"/>
  <c r="J106"/>
  <c r="J105"/>
  <c r="J104"/>
  <c r="K106"/>
  <c r="K105"/>
  <c r="K104"/>
  <c r="L106"/>
  <c r="L105"/>
  <c r="L104"/>
  <c r="I110"/>
  <c r="I109"/>
  <c r="I112"/>
  <c r="I111"/>
  <c r="J112"/>
  <c r="J111"/>
  <c r="J110"/>
  <c r="J109"/>
  <c r="K112"/>
  <c r="K111"/>
  <c r="K110"/>
  <c r="L112"/>
  <c r="L111"/>
  <c r="L110"/>
  <c r="I117"/>
  <c r="I116"/>
  <c r="I115"/>
  <c r="J117"/>
  <c r="J116"/>
  <c r="J115"/>
  <c r="K117"/>
  <c r="K116"/>
  <c r="K115"/>
  <c r="L117"/>
  <c r="L116"/>
  <c r="L115"/>
  <c r="K120"/>
  <c r="K119"/>
  <c r="I121"/>
  <c r="I120"/>
  <c r="I119"/>
  <c r="J121"/>
  <c r="J120"/>
  <c r="J119"/>
  <c r="K121"/>
  <c r="L121"/>
  <c r="L120"/>
  <c r="L119"/>
  <c r="I125"/>
  <c r="I124"/>
  <c r="I123"/>
  <c r="J125"/>
  <c r="J124"/>
  <c r="J123"/>
  <c r="K125"/>
  <c r="K124"/>
  <c r="K123"/>
  <c r="K109"/>
  <c r="L125"/>
  <c r="L124"/>
  <c r="L123"/>
  <c r="I127"/>
  <c r="I129"/>
  <c r="I128"/>
  <c r="J129"/>
  <c r="J128"/>
  <c r="J127"/>
  <c r="K129"/>
  <c r="K128"/>
  <c r="K127"/>
  <c r="L129"/>
  <c r="L128"/>
  <c r="L127"/>
  <c r="I135"/>
  <c r="I134"/>
  <c r="I133"/>
  <c r="J135"/>
  <c r="J134"/>
  <c r="J133"/>
  <c r="J132"/>
  <c r="K135"/>
  <c r="K134"/>
  <c r="K133"/>
  <c r="L135"/>
  <c r="L134"/>
  <c r="L133"/>
  <c r="J139"/>
  <c r="J138"/>
  <c r="I140"/>
  <c r="I139"/>
  <c r="I138"/>
  <c r="J140"/>
  <c r="K140"/>
  <c r="K139"/>
  <c r="K138"/>
  <c r="L140"/>
  <c r="L139"/>
  <c r="L138"/>
  <c r="I144"/>
  <c r="I143"/>
  <c r="J144"/>
  <c r="J143"/>
  <c r="I145"/>
  <c r="J145"/>
  <c r="K145"/>
  <c r="K144"/>
  <c r="K143"/>
  <c r="L145"/>
  <c r="L144"/>
  <c r="L143"/>
  <c r="I151"/>
  <c r="I150"/>
  <c r="I149"/>
  <c r="I148"/>
  <c r="J151"/>
  <c r="J150"/>
  <c r="K151"/>
  <c r="K150"/>
  <c r="L151"/>
  <c r="L150"/>
  <c r="L149"/>
  <c r="L148"/>
  <c r="I154"/>
  <c r="J154"/>
  <c r="I155"/>
  <c r="J155"/>
  <c r="K155"/>
  <c r="K154"/>
  <c r="L155"/>
  <c r="L154"/>
  <c r="K159"/>
  <c r="K158"/>
  <c r="I160"/>
  <c r="I159"/>
  <c r="I158"/>
  <c r="J160"/>
  <c r="J159"/>
  <c r="J158"/>
  <c r="J157"/>
  <c r="K160"/>
  <c r="L160"/>
  <c r="L159"/>
  <c r="L158"/>
  <c r="I164"/>
  <c r="I163"/>
  <c r="J164"/>
  <c r="J163"/>
  <c r="J162"/>
  <c r="K164"/>
  <c r="K163"/>
  <c r="L164"/>
  <c r="L163"/>
  <c r="J168"/>
  <c r="I169"/>
  <c r="I168"/>
  <c r="I162"/>
  <c r="I157"/>
  <c r="J169"/>
  <c r="K169"/>
  <c r="K168"/>
  <c r="L169"/>
  <c r="L168"/>
  <c r="K177"/>
  <c r="I178"/>
  <c r="I177"/>
  <c r="J178"/>
  <c r="J177"/>
  <c r="K178"/>
  <c r="L178"/>
  <c r="L177"/>
  <c r="I181"/>
  <c r="I180"/>
  <c r="J181"/>
  <c r="J180"/>
  <c r="K181"/>
  <c r="K180"/>
  <c r="L181"/>
  <c r="L180"/>
  <c r="J185"/>
  <c r="I186"/>
  <c r="I185"/>
  <c r="J186"/>
  <c r="K186"/>
  <c r="K185"/>
  <c r="L186"/>
  <c r="L185"/>
  <c r="J189"/>
  <c r="I190"/>
  <c r="I189"/>
  <c r="J190"/>
  <c r="K190"/>
  <c r="K189"/>
  <c r="L190"/>
  <c r="L189"/>
  <c r="I195"/>
  <c r="I194"/>
  <c r="J195"/>
  <c r="J194"/>
  <c r="K195"/>
  <c r="K194"/>
  <c r="L195"/>
  <c r="L194"/>
  <c r="I198"/>
  <c r="I197"/>
  <c r="J198"/>
  <c r="J197"/>
  <c r="I199"/>
  <c r="J199"/>
  <c r="K199"/>
  <c r="K198"/>
  <c r="K197"/>
  <c r="L199"/>
  <c r="L198"/>
  <c r="L197"/>
  <c r="I207"/>
  <c r="I206"/>
  <c r="J207"/>
  <c r="J206"/>
  <c r="J205"/>
  <c r="K207"/>
  <c r="K206"/>
  <c r="K205"/>
  <c r="L207"/>
  <c r="L206"/>
  <c r="I210"/>
  <c r="I211"/>
  <c r="J211"/>
  <c r="J210"/>
  <c r="K211"/>
  <c r="K210"/>
  <c r="L211"/>
  <c r="L210"/>
  <c r="L205"/>
  <c r="J217"/>
  <c r="J216"/>
  <c r="I218"/>
  <c r="I217"/>
  <c r="I216"/>
  <c r="J218"/>
  <c r="K218"/>
  <c r="K217"/>
  <c r="K216"/>
  <c r="L218"/>
  <c r="L217"/>
  <c r="L216"/>
  <c r="K221"/>
  <c r="K220"/>
  <c r="I222"/>
  <c r="I221"/>
  <c r="I220"/>
  <c r="J222"/>
  <c r="J221"/>
  <c r="J220"/>
  <c r="K222"/>
  <c r="L222"/>
  <c r="L221"/>
  <c r="L220"/>
  <c r="I229"/>
  <c r="I228"/>
  <c r="J229"/>
  <c r="J228"/>
  <c r="K229"/>
  <c r="K228"/>
  <c r="L229"/>
  <c r="L228"/>
  <c r="L227"/>
  <c r="L226"/>
  <c r="I235"/>
  <c r="I234"/>
  <c r="J235"/>
  <c r="J234"/>
  <c r="K235"/>
  <c r="K234"/>
  <c r="L235"/>
  <c r="L234"/>
  <c r="I239"/>
  <c r="I238"/>
  <c r="J239"/>
  <c r="J238"/>
  <c r="K239"/>
  <c r="K238"/>
  <c r="L239"/>
  <c r="L238"/>
  <c r="I242"/>
  <c r="I243"/>
  <c r="J243"/>
  <c r="J242"/>
  <c r="K243"/>
  <c r="K242"/>
  <c r="L243"/>
  <c r="L242"/>
  <c r="J246"/>
  <c r="K246"/>
  <c r="I248"/>
  <c r="I246"/>
  <c r="J248"/>
  <c r="K248"/>
  <c r="L248"/>
  <c r="L246"/>
  <c r="I250"/>
  <c r="I251"/>
  <c r="J251"/>
  <c r="J250"/>
  <c r="K251"/>
  <c r="K250"/>
  <c r="L251"/>
  <c r="L250"/>
  <c r="I253"/>
  <c r="J253"/>
  <c r="I254"/>
  <c r="J254"/>
  <c r="K254"/>
  <c r="K253"/>
  <c r="L254"/>
  <c r="L253"/>
  <c r="J258"/>
  <c r="K258"/>
  <c r="K257"/>
  <c r="I259"/>
  <c r="I258"/>
  <c r="J259"/>
  <c r="K259"/>
  <c r="L259"/>
  <c r="L258"/>
  <c r="I264"/>
  <c r="I265"/>
  <c r="J265"/>
  <c r="J264"/>
  <c r="K265"/>
  <c r="K264"/>
  <c r="L265"/>
  <c r="L264"/>
  <c r="I268"/>
  <c r="J268"/>
  <c r="I269"/>
  <c r="J269"/>
  <c r="K269"/>
  <c r="K268"/>
  <c r="L269"/>
  <c r="L268"/>
  <c r="I272"/>
  <c r="I273"/>
  <c r="J273"/>
  <c r="J272"/>
  <c r="K273"/>
  <c r="K272"/>
  <c r="L273"/>
  <c r="L272"/>
  <c r="I277"/>
  <c r="I276"/>
  <c r="J277"/>
  <c r="J276"/>
  <c r="J257"/>
  <c r="K277"/>
  <c r="K276"/>
  <c r="L277"/>
  <c r="L276"/>
  <c r="I280"/>
  <c r="I279"/>
  <c r="J280"/>
  <c r="J279"/>
  <c r="K280"/>
  <c r="K279"/>
  <c r="L280"/>
  <c r="L279"/>
  <c r="I283"/>
  <c r="I282"/>
  <c r="J283"/>
  <c r="J282"/>
  <c r="K283"/>
  <c r="K282"/>
  <c r="L283"/>
  <c r="L282"/>
  <c r="I290"/>
  <c r="I289"/>
  <c r="J290"/>
  <c r="J289"/>
  <c r="K290"/>
  <c r="K289"/>
  <c r="L290"/>
  <c r="L289"/>
  <c r="I295"/>
  <c r="I294"/>
  <c r="J295"/>
  <c r="J294"/>
  <c r="K295"/>
  <c r="K294"/>
  <c r="L295"/>
  <c r="L294"/>
  <c r="I299"/>
  <c r="I298"/>
  <c r="J299"/>
  <c r="J298"/>
  <c r="K299"/>
  <c r="K298"/>
  <c r="L299"/>
  <c r="L298"/>
  <c r="I303"/>
  <c r="I302"/>
  <c r="J303"/>
  <c r="J302"/>
  <c r="K303"/>
  <c r="K302"/>
  <c r="L303"/>
  <c r="L302"/>
  <c r="I307"/>
  <c r="I306"/>
  <c r="J307"/>
  <c r="J306"/>
  <c r="K307"/>
  <c r="K306"/>
  <c r="L307"/>
  <c r="L306"/>
  <c r="I310"/>
  <c r="I309"/>
  <c r="J310"/>
  <c r="J309"/>
  <c r="K310"/>
  <c r="K309"/>
  <c r="L310"/>
  <c r="L309"/>
  <c r="I313"/>
  <c r="I312"/>
  <c r="J313"/>
  <c r="J312"/>
  <c r="K313"/>
  <c r="K312"/>
  <c r="L313"/>
  <c r="L312"/>
  <c r="I318"/>
  <c r="I317"/>
  <c r="J318"/>
  <c r="J317"/>
  <c r="J316"/>
  <c r="K318"/>
  <c r="K317"/>
  <c r="L318"/>
  <c r="L317"/>
  <c r="I323"/>
  <c r="I322"/>
  <c r="I316"/>
  <c r="J323"/>
  <c r="J322"/>
  <c r="K323"/>
  <c r="K322"/>
  <c r="L323"/>
  <c r="L322"/>
  <c r="I327"/>
  <c r="I326"/>
  <c r="J327"/>
  <c r="J326"/>
  <c r="K327"/>
  <c r="K326"/>
  <c r="L327"/>
  <c r="L326"/>
  <c r="I332"/>
  <c r="I331"/>
  <c r="J332"/>
  <c r="J331"/>
  <c r="K332"/>
  <c r="K331"/>
  <c r="L332"/>
  <c r="L331"/>
  <c r="I336"/>
  <c r="I335"/>
  <c r="J336"/>
  <c r="J335"/>
  <c r="K336"/>
  <c r="K335"/>
  <c r="L336"/>
  <c r="L335"/>
  <c r="I339"/>
  <c r="I338"/>
  <c r="J339"/>
  <c r="J338"/>
  <c r="K339"/>
  <c r="K338"/>
  <c r="L339"/>
  <c r="L338"/>
  <c r="I342"/>
  <c r="I341"/>
  <c r="J342"/>
  <c r="J341"/>
  <c r="K342"/>
  <c r="K341"/>
  <c r="L342"/>
  <c r="L341"/>
  <c r="I34" i="1"/>
  <c r="I33"/>
  <c r="I32"/>
  <c r="I31"/>
  <c r="J34"/>
  <c r="J33"/>
  <c r="J32"/>
  <c r="K34"/>
  <c r="K33"/>
  <c r="K32"/>
  <c r="K31"/>
  <c r="L34"/>
  <c r="L33"/>
  <c r="L32"/>
  <c r="I39"/>
  <c r="I38"/>
  <c r="I37"/>
  <c r="J39"/>
  <c r="J38"/>
  <c r="J37"/>
  <c r="K39"/>
  <c r="K38"/>
  <c r="K37"/>
  <c r="L39"/>
  <c r="L38"/>
  <c r="L37"/>
  <c r="I43"/>
  <c r="I42"/>
  <c r="I41"/>
  <c r="J43"/>
  <c r="J42"/>
  <c r="J41"/>
  <c r="I44"/>
  <c r="J44"/>
  <c r="K44"/>
  <c r="K43"/>
  <c r="K42"/>
  <c r="K41"/>
  <c r="L44"/>
  <c r="L43"/>
  <c r="L42"/>
  <c r="L41"/>
  <c r="I67"/>
  <c r="I66"/>
  <c r="I65"/>
  <c r="J67"/>
  <c r="J66"/>
  <c r="K67"/>
  <c r="K66"/>
  <c r="L67"/>
  <c r="L66"/>
  <c r="L65"/>
  <c r="I72"/>
  <c r="I71"/>
  <c r="J72"/>
  <c r="J71"/>
  <c r="K72"/>
  <c r="K71"/>
  <c r="L72"/>
  <c r="L71"/>
  <c r="I77"/>
  <c r="I76"/>
  <c r="J77"/>
  <c r="J76"/>
  <c r="K77"/>
  <c r="K76"/>
  <c r="L77"/>
  <c r="L76"/>
  <c r="I83"/>
  <c r="I82"/>
  <c r="I81"/>
  <c r="J83"/>
  <c r="J82"/>
  <c r="J81"/>
  <c r="K83"/>
  <c r="K82"/>
  <c r="K81"/>
  <c r="L83"/>
  <c r="L82"/>
  <c r="L81"/>
  <c r="L64"/>
  <c r="I86"/>
  <c r="I85"/>
  <c r="J85"/>
  <c r="I88"/>
  <c r="I87"/>
  <c r="J88"/>
  <c r="J87"/>
  <c r="J86"/>
  <c r="K88"/>
  <c r="K87"/>
  <c r="K86"/>
  <c r="K85"/>
  <c r="L88"/>
  <c r="L87"/>
  <c r="L86"/>
  <c r="L85"/>
  <c r="I96"/>
  <c r="I95"/>
  <c r="I94"/>
  <c r="J96"/>
  <c r="J95"/>
  <c r="J94"/>
  <c r="J93"/>
  <c r="K96"/>
  <c r="K95"/>
  <c r="K94"/>
  <c r="L96"/>
  <c r="L95"/>
  <c r="L94"/>
  <c r="L93"/>
  <c r="I101"/>
  <c r="I100"/>
  <c r="I99"/>
  <c r="J101"/>
  <c r="J100"/>
  <c r="J99"/>
  <c r="K101"/>
  <c r="K100"/>
  <c r="K99"/>
  <c r="L101"/>
  <c r="L100"/>
  <c r="L99"/>
  <c r="I106"/>
  <c r="I105"/>
  <c r="I104"/>
  <c r="J106"/>
  <c r="J105"/>
  <c r="J104"/>
  <c r="K106"/>
  <c r="K105"/>
  <c r="K104"/>
  <c r="L106"/>
  <c r="L105"/>
  <c r="L104"/>
  <c r="I110"/>
  <c r="I109"/>
  <c r="I112"/>
  <c r="I111"/>
  <c r="J112"/>
  <c r="J111"/>
  <c r="J110"/>
  <c r="K112"/>
  <c r="K111"/>
  <c r="K110"/>
  <c r="L112"/>
  <c r="L111"/>
  <c r="L110"/>
  <c r="I115"/>
  <c r="J116"/>
  <c r="J115"/>
  <c r="I117"/>
  <c r="I116"/>
  <c r="J117"/>
  <c r="K117"/>
  <c r="K116"/>
  <c r="K115"/>
  <c r="L117"/>
  <c r="L116"/>
  <c r="L115"/>
  <c r="J120"/>
  <c r="J119"/>
  <c r="I121"/>
  <c r="I120"/>
  <c r="I119"/>
  <c r="J121"/>
  <c r="K121"/>
  <c r="K120"/>
  <c r="K119"/>
  <c r="L121"/>
  <c r="L120"/>
  <c r="L119"/>
  <c r="I125"/>
  <c r="I124"/>
  <c r="I123"/>
  <c r="J125"/>
  <c r="J124"/>
  <c r="J123"/>
  <c r="J109"/>
  <c r="K125"/>
  <c r="K124"/>
  <c r="K123"/>
  <c r="L125"/>
  <c r="L124"/>
  <c r="L123"/>
  <c r="I127"/>
  <c r="I129"/>
  <c r="I128"/>
  <c r="J129"/>
  <c r="J128"/>
  <c r="J127"/>
  <c r="K129"/>
  <c r="K128"/>
  <c r="K127"/>
  <c r="L129"/>
  <c r="L128"/>
  <c r="L127"/>
  <c r="I135"/>
  <c r="I134"/>
  <c r="I133"/>
  <c r="J135"/>
  <c r="J134"/>
  <c r="J133"/>
  <c r="J132"/>
  <c r="K135"/>
  <c r="K134"/>
  <c r="K133"/>
  <c r="L135"/>
  <c r="L134"/>
  <c r="L133"/>
  <c r="L132"/>
  <c r="I140"/>
  <c r="I139"/>
  <c r="I138"/>
  <c r="J140"/>
  <c r="J139"/>
  <c r="J138"/>
  <c r="K140"/>
  <c r="K139"/>
  <c r="K138"/>
  <c r="K132"/>
  <c r="L140"/>
  <c r="L139"/>
  <c r="L138"/>
  <c r="I145"/>
  <c r="I144"/>
  <c r="I143"/>
  <c r="J145"/>
  <c r="J144"/>
  <c r="J143"/>
  <c r="K145"/>
  <c r="K144"/>
  <c r="K143"/>
  <c r="L145"/>
  <c r="L144"/>
  <c r="L143"/>
  <c r="I151"/>
  <c r="I150"/>
  <c r="I149"/>
  <c r="I148"/>
  <c r="J151"/>
  <c r="J150"/>
  <c r="K151"/>
  <c r="K150"/>
  <c r="L151"/>
  <c r="L150"/>
  <c r="L149"/>
  <c r="L148"/>
  <c r="I155"/>
  <c r="I154"/>
  <c r="J155"/>
  <c r="J154"/>
  <c r="K155"/>
  <c r="K154"/>
  <c r="K149"/>
  <c r="K148"/>
  <c r="L155"/>
  <c r="L154"/>
  <c r="J159"/>
  <c r="J158"/>
  <c r="I160"/>
  <c r="I159"/>
  <c r="I158"/>
  <c r="J160"/>
  <c r="K160"/>
  <c r="K159"/>
  <c r="K158"/>
  <c r="L160"/>
  <c r="L159"/>
  <c r="L158"/>
  <c r="I164"/>
  <c r="I163"/>
  <c r="I162"/>
  <c r="J164"/>
  <c r="J163"/>
  <c r="J162"/>
  <c r="J157"/>
  <c r="K164"/>
  <c r="K163"/>
  <c r="L164"/>
  <c r="L163"/>
  <c r="L162"/>
  <c r="I169"/>
  <c r="I168"/>
  <c r="J169"/>
  <c r="J168"/>
  <c r="K169"/>
  <c r="K168"/>
  <c r="L169"/>
  <c r="L168"/>
  <c r="I178"/>
  <c r="I177"/>
  <c r="J178"/>
  <c r="J177"/>
  <c r="J176"/>
  <c r="K178"/>
  <c r="K177"/>
  <c r="K176"/>
  <c r="L178"/>
  <c r="L177"/>
  <c r="J180"/>
  <c r="I181"/>
  <c r="I180"/>
  <c r="J181"/>
  <c r="K181"/>
  <c r="K180"/>
  <c r="L181"/>
  <c r="L180"/>
  <c r="I186"/>
  <c r="I185"/>
  <c r="J186"/>
  <c r="J185"/>
  <c r="K186"/>
  <c r="K185"/>
  <c r="L186"/>
  <c r="L185"/>
  <c r="J189"/>
  <c r="I190"/>
  <c r="I189"/>
  <c r="J190"/>
  <c r="K190"/>
  <c r="K189"/>
  <c r="L190"/>
  <c r="L189"/>
  <c r="I195"/>
  <c r="I194"/>
  <c r="J195"/>
  <c r="J194"/>
  <c r="K195"/>
  <c r="K194"/>
  <c r="L195"/>
  <c r="L194"/>
  <c r="I199"/>
  <c r="I198"/>
  <c r="I197"/>
  <c r="J199"/>
  <c r="J198"/>
  <c r="J197"/>
  <c r="K199"/>
  <c r="K198"/>
  <c r="K197"/>
  <c r="L199"/>
  <c r="L198"/>
  <c r="L197"/>
  <c r="I207"/>
  <c r="I206"/>
  <c r="I205"/>
  <c r="J207"/>
  <c r="J206"/>
  <c r="K207"/>
  <c r="K206"/>
  <c r="L207"/>
  <c r="L206"/>
  <c r="I210"/>
  <c r="I211"/>
  <c r="J211"/>
  <c r="J210"/>
  <c r="J205"/>
  <c r="K211"/>
  <c r="K210"/>
  <c r="L211"/>
  <c r="L210"/>
  <c r="I217"/>
  <c r="I216"/>
  <c r="I218"/>
  <c r="J218"/>
  <c r="J217"/>
  <c r="J216"/>
  <c r="K218"/>
  <c r="K217"/>
  <c r="K216"/>
  <c r="L218"/>
  <c r="L217"/>
  <c r="L216"/>
  <c r="J220"/>
  <c r="I222"/>
  <c r="I221"/>
  <c r="I220"/>
  <c r="J222"/>
  <c r="J221"/>
  <c r="K222"/>
  <c r="K221"/>
  <c r="K220"/>
  <c r="L222"/>
  <c r="L221"/>
  <c r="L220"/>
  <c r="I229"/>
  <c r="I228"/>
  <c r="J229"/>
  <c r="J228"/>
  <c r="K229"/>
  <c r="K228"/>
  <c r="L229"/>
  <c r="L228"/>
  <c r="L227"/>
  <c r="L226"/>
  <c r="I234"/>
  <c r="I235"/>
  <c r="J235"/>
  <c r="J234"/>
  <c r="K235"/>
  <c r="K234"/>
  <c r="L235"/>
  <c r="L234"/>
  <c r="I239"/>
  <c r="I238"/>
  <c r="J239"/>
  <c r="J238"/>
  <c r="K239"/>
  <c r="K238"/>
  <c r="L239"/>
  <c r="L238"/>
  <c r="I242"/>
  <c r="I243"/>
  <c r="J243"/>
  <c r="J242"/>
  <c r="K243"/>
  <c r="K242"/>
  <c r="L243"/>
  <c r="L242"/>
  <c r="I248"/>
  <c r="I246"/>
  <c r="J248"/>
  <c r="J246"/>
  <c r="K248"/>
  <c r="K246"/>
  <c r="L248"/>
  <c r="L246"/>
  <c r="I250"/>
  <c r="I251"/>
  <c r="J251"/>
  <c r="J250"/>
  <c r="K251"/>
  <c r="K250"/>
  <c r="L251"/>
  <c r="L250"/>
  <c r="I254"/>
  <c r="I253"/>
  <c r="J254"/>
  <c r="J253"/>
  <c r="K254"/>
  <c r="K253"/>
  <c r="L254"/>
  <c r="L253"/>
  <c r="I259"/>
  <c r="I258"/>
  <c r="J259"/>
  <c r="J258"/>
  <c r="K259"/>
  <c r="K258"/>
  <c r="K257"/>
  <c r="L259"/>
  <c r="L258"/>
  <c r="I264"/>
  <c r="I265"/>
  <c r="J265"/>
  <c r="J264"/>
  <c r="K265"/>
  <c r="K264"/>
  <c r="L265"/>
  <c r="L264"/>
  <c r="I269"/>
  <c r="I268"/>
  <c r="J269"/>
  <c r="J268"/>
  <c r="K269"/>
  <c r="K268"/>
  <c r="L269"/>
  <c r="L268"/>
  <c r="I272"/>
  <c r="I273"/>
  <c r="J273"/>
  <c r="J272"/>
  <c r="K273"/>
  <c r="K272"/>
  <c r="L273"/>
  <c r="L272"/>
  <c r="I277"/>
  <c r="I276"/>
  <c r="J277"/>
  <c r="J276"/>
  <c r="K277"/>
  <c r="K276"/>
  <c r="L277"/>
  <c r="L276"/>
  <c r="I280"/>
  <c r="I279"/>
  <c r="J280"/>
  <c r="J279"/>
  <c r="K280"/>
  <c r="K279"/>
  <c r="L280"/>
  <c r="L279"/>
  <c r="I283"/>
  <c r="I282"/>
  <c r="J283"/>
  <c r="J282"/>
  <c r="K283"/>
  <c r="K282"/>
  <c r="L283"/>
  <c r="L282"/>
  <c r="I290"/>
  <c r="I289"/>
  <c r="J290"/>
  <c r="J289"/>
  <c r="K290"/>
  <c r="K289"/>
  <c r="L290"/>
  <c r="L289"/>
  <c r="L287"/>
  <c r="I295"/>
  <c r="I294"/>
  <c r="J295"/>
  <c r="J294"/>
  <c r="K295"/>
  <c r="K294"/>
  <c r="L295"/>
  <c r="L294"/>
  <c r="I299"/>
  <c r="I298"/>
  <c r="J299"/>
  <c r="J298"/>
  <c r="K299"/>
  <c r="K298"/>
  <c r="L299"/>
  <c r="L298"/>
  <c r="I303"/>
  <c r="I302"/>
  <c r="J303"/>
  <c r="J302"/>
  <c r="K303"/>
  <c r="K302"/>
  <c r="L303"/>
  <c r="L302"/>
  <c r="I307"/>
  <c r="I306"/>
  <c r="J307"/>
  <c r="J306"/>
  <c r="K307"/>
  <c r="K306"/>
  <c r="L307"/>
  <c r="L306"/>
  <c r="I310"/>
  <c r="I309"/>
  <c r="J310"/>
  <c r="J309"/>
  <c r="K310"/>
  <c r="K309"/>
  <c r="L310"/>
  <c r="L309"/>
  <c r="I313"/>
  <c r="I312"/>
  <c r="J313"/>
  <c r="J312"/>
  <c r="K313"/>
  <c r="K312"/>
  <c r="L313"/>
  <c r="L312"/>
  <c r="I318"/>
  <c r="I317"/>
  <c r="J318"/>
  <c r="J317"/>
  <c r="K318"/>
  <c r="K317"/>
  <c r="K316"/>
  <c r="L318"/>
  <c r="L317"/>
  <c r="I323"/>
  <c r="I322"/>
  <c r="J323"/>
  <c r="J322"/>
  <c r="K323"/>
  <c r="K322"/>
  <c r="L323"/>
  <c r="L322"/>
  <c r="I327"/>
  <c r="I326"/>
  <c r="J327"/>
  <c r="J326"/>
  <c r="K327"/>
  <c r="K326"/>
  <c r="L327"/>
  <c r="L326"/>
  <c r="I332"/>
  <c r="I331"/>
  <c r="J332"/>
  <c r="J331"/>
  <c r="K332"/>
  <c r="K331"/>
  <c r="L332"/>
  <c r="L331"/>
  <c r="I336"/>
  <c r="I335"/>
  <c r="J336"/>
  <c r="J335"/>
  <c r="K336"/>
  <c r="K335"/>
  <c r="L336"/>
  <c r="L335"/>
  <c r="I339"/>
  <c r="I338"/>
  <c r="J339"/>
  <c r="J338"/>
  <c r="K339"/>
  <c r="K338"/>
  <c r="L339"/>
  <c r="L338"/>
  <c r="I342"/>
  <c r="I341"/>
  <c r="J342"/>
  <c r="J341"/>
  <c r="K342"/>
  <c r="K341"/>
  <c r="L342"/>
  <c r="L341"/>
  <c r="I227" i="2"/>
  <c r="I93"/>
  <c r="K287"/>
  <c r="J227"/>
  <c r="J226"/>
  <c r="J174"/>
  <c r="I176"/>
  <c r="J149"/>
  <c r="J148"/>
  <c r="J287"/>
  <c r="J286"/>
  <c r="I205"/>
  <c r="J176"/>
  <c r="J175"/>
  <c r="J64"/>
  <c r="I287"/>
  <c r="I286"/>
  <c r="I132"/>
  <c r="K65"/>
  <c r="K64"/>
  <c r="L257"/>
  <c r="L176"/>
  <c r="L175"/>
  <c r="L93"/>
  <c r="L132"/>
  <c r="L31"/>
  <c r="L316" i="1"/>
  <c r="J227"/>
  <c r="J31"/>
  <c r="K287"/>
  <c r="I227"/>
  <c r="I132"/>
  <c r="J316"/>
  <c r="J287"/>
  <c r="J257"/>
  <c r="J65"/>
  <c r="J64"/>
  <c r="I316"/>
  <c r="I286"/>
  <c r="I287"/>
  <c r="I257"/>
  <c r="I226"/>
  <c r="I176"/>
  <c r="I93"/>
  <c r="L109"/>
  <c r="L257"/>
  <c r="L205"/>
  <c r="L176"/>
  <c r="L175"/>
  <c r="L31"/>
  <c r="K109"/>
  <c r="K227"/>
  <c r="K205"/>
  <c r="K175"/>
  <c r="K93"/>
  <c r="K65"/>
  <c r="K64"/>
  <c r="L286"/>
  <c r="J286"/>
  <c r="K286"/>
  <c r="J31" i="3"/>
  <c r="J30"/>
  <c r="J62"/>
  <c r="K31"/>
  <c r="K30"/>
  <c r="L31"/>
  <c r="L30"/>
  <c r="L62"/>
  <c r="L174" i="2"/>
  <c r="L30" i="1"/>
  <c r="L344"/>
  <c r="I157"/>
  <c r="I64"/>
  <c r="I30"/>
  <c r="L174"/>
  <c r="I175" i="2"/>
  <c r="J175" i="1"/>
  <c r="J174"/>
  <c r="L109" i="2"/>
  <c r="L157" i="1"/>
  <c r="I175"/>
  <c r="I174"/>
  <c r="K226"/>
  <c r="K174"/>
  <c r="J226"/>
  <c r="K157"/>
  <c r="K30"/>
  <c r="K344"/>
  <c r="K176" i="2"/>
  <c r="K175"/>
  <c r="K162"/>
  <c r="K157"/>
  <c r="J93"/>
  <c r="K162" i="1"/>
  <c r="J149"/>
  <c r="J148"/>
  <c r="J30"/>
  <c r="J344"/>
  <c r="I257" i="2"/>
  <c r="I226"/>
  <c r="I31" i="3"/>
  <c r="I30"/>
  <c r="I62"/>
  <c r="J31" i="2"/>
  <c r="K316"/>
  <c r="K286"/>
  <c r="L316"/>
  <c r="L287"/>
  <c r="L286"/>
  <c r="K227"/>
  <c r="K226"/>
  <c r="L162"/>
  <c r="L157"/>
  <c r="K132"/>
  <c r="K31"/>
  <c r="I31"/>
  <c r="I30"/>
  <c r="K149"/>
  <c r="K148"/>
  <c r="K62" i="3"/>
  <c r="K174" i="2"/>
  <c r="I344"/>
  <c r="L30"/>
  <c r="L344"/>
  <c r="K30"/>
  <c r="K344"/>
  <c r="J30"/>
  <c r="J344"/>
  <c r="I344" i="1"/>
  <c r="I174" i="2"/>
</calcChain>
</file>

<file path=xl/sharedStrings.xml><?xml version="1.0" encoding="utf-8"?>
<sst xmlns="http://schemas.openxmlformats.org/spreadsheetml/2006/main" count="773" uniqueCount="202">
  <si>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</si>
  <si>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</si>
  <si>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</si>
  <si>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</si>
  <si>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</si>
  <si>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</si>
  <si>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</si>
  <si>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</si>
  <si>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</si>
  <si>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</si>
  <si>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</si>
  <si>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</si>
  <si>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</si>
  <si>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</si>
  <si>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</si>
  <si>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</si>
  <si>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</si>
  <si>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</si>
  <si>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</si>
  <si>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</si>
  <si>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</si>
  <si>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</si>
  <si>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</si>
  <si>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</si>
  <si>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</si>
  <si>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</si>
  <si>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</si>
  <si>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</si>
  <si>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</si>
  <si>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</si>
  <si>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</si>
  <si>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</si>
  <si>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</si>
  <si>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</si>
  <si>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</si>
  <si>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</si>
  <si>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</si>
  <si>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</si>
  <si>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</si>
  <si>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</si>
  <si>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</si>
  <si>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</si>
  <si>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</si>
  <si>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</si>
  <si>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</si>
  <si>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</si>
  <si>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</si>
  <si>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</si>
  <si>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</si>
  <si>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</si>
  <si>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</si>
  <si>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</si>
  <si>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</si>
  <si>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</si>
  <si>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</si>
  <si>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</si>
  <si>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</si>
  <si>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</si>
  <si>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</si>
  <si>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</si>
  <si>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</si>
  <si>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</si>
  <si>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</si>
  <si>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</si>
  <si>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</si>
  <si>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</si>
  <si>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</si>
  <si>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</si>
  <si>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</si>
  <si>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</si>
  <si>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</si>
  <si>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</si>
  <si>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</si>
  <si>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</si>
  <si>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</si>
  <si>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</si>
  <si>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</si>
  <si>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</si>
  <si>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</si>
  <si>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</si>
  <si>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</si>
  <si>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</si>
  <si>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</si>
  <si>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</si>
  <si>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</si>
  <si>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</si>
  <si>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</si>
  <si>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</si>
  <si>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</si>
  <si>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</si>
  <si>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</si>
  <si>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</si>
  <si>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</si>
  <si>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</si>
  <si>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</si>
  <si>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</si>
  <si>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</si>
  <si>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</si>
  <si>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</si>
  <si>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</si>
  <si>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</si>
  <si>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</si>
  <si>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</si>
  <si>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</si>
  <si>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</si>
  <si>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</si>
  <si>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</si>
  <si>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</si>
  <si>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</si>
  <si>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</si>
  <si>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</si>
  <si>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</si>
  <si>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</si>
  <si>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</si>
  <si>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</si>
  <si>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</si>
  <si>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</si>
  <si>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</si>
  <si>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</si>
  <si>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</si>
  <si>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</si>
  <si>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</si>
  <si>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</si>
  <si>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</si>
  <si>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</si>
  <si>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</si>
  <si>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</si>
  <si>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</si>
  <si>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</si>
  <si>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</si>
  <si>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</si>
  <si>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</si>
  <si>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</si>
  <si>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</si>
  <si>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</si>
  <si>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</si>
  <si>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</si>
  <si>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</si>
  <si>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</si>
  <si>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</si>
  <si>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</si>
  <si>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</si>
  <si>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</si>
  <si>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</si>
  <si>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</si>
  <si>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</si>
  <si>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</si>
  <si>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</si>
  <si>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</si>
  <si>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</si>
  <si>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</si>
  <si>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</si>
  <si>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</si>
  <si>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</si>
  <si>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</si>
  <si>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</si>
  <si>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</si>
  <si>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</si>
  <si>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</si>
  <si>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</si>
  <si>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</si>
  <si>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</si>
  <si>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</si>
  <si>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</si>
  <si>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</si>
  <si>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</si>
  <si>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</si>
  <si>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</si>
  <si>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</si>
  <si>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</si>
  <si>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</si>
  <si>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</si>
  <si>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</si>
  <si>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</si>
  <si>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</si>
  <si>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</si>
  <si>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</si>
  <si>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</si>
  <si>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</si>
  <si>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</si>
  <si>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</si>
  <si>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</si>
  <si>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</si>
  <si>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</si>
  <si>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</si>
  <si>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</si>
  <si>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</si>
  <si>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</si>
  <si>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</si>
  <si>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2014 m. lapkričio 28 d. įsak. Nr. 1K- 407 redakcija)</t>
  </si>
  <si>
    <t>ketv.</t>
  </si>
  <si>
    <t>Ikimikyklinių ugdymo įstaigų finansavimas</t>
  </si>
  <si>
    <t>Vyr.buhalterė</t>
  </si>
  <si>
    <t>Virginija Butkienė</t>
  </si>
  <si>
    <t>ŠAIAULIŲ LOPŠELIS-DARŽELIS "ŽIRNIUKAS",190527715,M.Valančiaus 31a, Šiauliai</t>
  </si>
  <si>
    <t>SUMINĖ</t>
  </si>
  <si>
    <t>30+33</t>
  </si>
  <si>
    <t>08.03.01.01.01</t>
  </si>
  <si>
    <t>2016 M. BIRŽELIO 30 D.</t>
  </si>
  <si>
    <t xml:space="preserve">2016-07-07   Nr. </t>
  </si>
  <si>
    <t>Ūkio dalies vedėja, pavaduojanti direktorių</t>
  </si>
  <si>
    <t>Virginija Januškevičienė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</si>
</sst>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8" fillId="0" borderId="1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3" fontId="8" fillId="0" borderId="1" xfId="1" applyNumberFormat="1" applyFont="1" applyBorder="1" applyAlignment="1" applyProtection="1">
      <alignment horizontal="center"/>
    </xf>
    <xf numFmtId="3" fontId="8" fillId="0" borderId="10" xfId="1" applyNumberFormat="1" applyFont="1" applyBorder="1" applyAlignment="1" applyProtection="1">
      <alignment horizontal="center"/>
      <protection locked="0"/>
    </xf>
    <xf numFmtId="3" fontId="8" fillId="0" borderId="8" xfId="1" applyNumberFormat="1" applyFont="1" applyBorder="1" applyAlignment="1" applyProtection="1">
      <alignment horizontal="center"/>
    </xf>
    <xf numFmtId="1" fontId="8" fillId="0" borderId="1" xfId="1" applyNumberFormat="1" applyFont="1" applyBorder="1" applyAlignment="1" applyProtection="1">
      <alignment horizontal="right"/>
    </xf>
    <xf numFmtId="3" fontId="8" fillId="0" borderId="1" xfId="1" applyNumberFormat="1" applyFont="1" applyBorder="1" applyAlignment="1" applyProtection="1">
      <alignment horizontal="right"/>
    </xf>
    <xf numFmtId="2" fontId="8" fillId="0" borderId="1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8" fillId="0" borderId="0" xfId="1" applyNumberFormat="1" applyFont="1" applyBorder="1"/>
    <xf numFmtId="2" fontId="8" fillId="0" borderId="2" xfId="1" applyNumberFormat="1" applyFont="1" applyBorder="1"/>
    <xf numFmtId="2" fontId="7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17" fillId="0" borderId="0" xfId="1" applyNumberFormat="1" applyFont="1" applyBorder="1"/>
    <xf numFmtId="2" fontId="8" fillId="0" borderId="0" xfId="1" applyNumberFormat="1" applyFont="1"/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8" fillId="0" borderId="2" xfId="2" applyFont="1" applyBorder="1" applyAlignment="1" applyProtection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77" t="s">
        <v>176</v>
      </c>
      <c r="K1" s="278"/>
      <c r="L1" s="278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78"/>
      <c r="K2" s="278"/>
      <c r="L2" s="278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78"/>
      <c r="K3" s="278"/>
      <c r="L3" s="278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78"/>
      <c r="K4" s="278"/>
      <c r="L4" s="278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78"/>
      <c r="K5" s="278"/>
      <c r="L5" s="278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94"/>
      <c r="H6" s="295"/>
      <c r="I6" s="295"/>
      <c r="J6" s="295"/>
      <c r="K6" s="295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79" t="s">
        <v>173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75" t="s">
        <v>161</v>
      </c>
      <c r="H8" s="275"/>
      <c r="I8" s="275"/>
      <c r="J8" s="275"/>
      <c r="K8" s="27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73" t="s">
        <v>163</v>
      </c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74" t="s">
        <v>164</v>
      </c>
      <c r="H10" s="274"/>
      <c r="I10" s="274"/>
      <c r="J10" s="274"/>
      <c r="K10" s="27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76" t="s">
        <v>162</v>
      </c>
      <c r="H11" s="276"/>
      <c r="I11" s="276"/>
      <c r="J11" s="276"/>
      <c r="K11" s="27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73" t="s">
        <v>5</v>
      </c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74" t="s">
        <v>165</v>
      </c>
      <c r="H15" s="274"/>
      <c r="I15" s="274"/>
      <c r="J15" s="274"/>
      <c r="K15" s="27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92" t="s">
        <v>166</v>
      </c>
      <c r="H16" s="292"/>
      <c r="I16" s="292"/>
      <c r="J16" s="292"/>
      <c r="K16" s="29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96"/>
      <c r="H17" s="297"/>
      <c r="I17" s="297"/>
      <c r="J17" s="297"/>
      <c r="K17" s="297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1"/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3"/>
      <c r="D22" s="314"/>
      <c r="E22" s="314"/>
      <c r="F22" s="314"/>
      <c r="G22" s="314"/>
      <c r="H22" s="314"/>
      <c r="I22" s="314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93" t="s">
        <v>7</v>
      </c>
      <c r="H25" s="293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81" t="s">
        <v>2</v>
      </c>
      <c r="B27" s="282"/>
      <c r="C27" s="283"/>
      <c r="D27" s="283"/>
      <c r="E27" s="283"/>
      <c r="F27" s="283"/>
      <c r="G27" s="286" t="s">
        <v>3</v>
      </c>
      <c r="H27" s="288" t="s">
        <v>143</v>
      </c>
      <c r="I27" s="290" t="s">
        <v>147</v>
      </c>
      <c r="J27" s="291"/>
      <c r="K27" s="311" t="s">
        <v>144</v>
      </c>
      <c r="L27" s="309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84"/>
      <c r="B28" s="285"/>
      <c r="C28" s="285"/>
      <c r="D28" s="285"/>
      <c r="E28" s="285"/>
      <c r="F28" s="285"/>
      <c r="G28" s="287"/>
      <c r="H28" s="289"/>
      <c r="I28" s="182" t="s">
        <v>142</v>
      </c>
      <c r="J28" s="183" t="s">
        <v>141</v>
      </c>
      <c r="K28" s="312"/>
      <c r="L28" s="31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2" t="s">
        <v>139</v>
      </c>
      <c r="B29" s="303"/>
      <c r="C29" s="303"/>
      <c r="D29" s="303"/>
      <c r="E29" s="303"/>
      <c r="F29" s="30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08">
        <v>1</v>
      </c>
      <c r="B54" s="299"/>
      <c r="C54" s="299"/>
      <c r="D54" s="299"/>
      <c r="E54" s="299"/>
      <c r="F54" s="300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5">
        <v>1</v>
      </c>
      <c r="B90" s="306"/>
      <c r="C90" s="306"/>
      <c r="D90" s="306"/>
      <c r="E90" s="306"/>
      <c r="F90" s="30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8">
        <v>1</v>
      </c>
      <c r="B131" s="299"/>
      <c r="C131" s="299"/>
      <c r="D131" s="299"/>
      <c r="E131" s="299"/>
      <c r="F131" s="300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08">
        <v>1</v>
      </c>
      <c r="B171" s="299"/>
      <c r="C171" s="299"/>
      <c r="D171" s="299"/>
      <c r="E171" s="299"/>
      <c r="F171" s="300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8">
        <v>1</v>
      </c>
      <c r="B208" s="299"/>
      <c r="C208" s="299"/>
      <c r="D208" s="299"/>
      <c r="E208" s="299"/>
      <c r="F208" s="300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8">
        <v>1</v>
      </c>
      <c r="B247" s="299"/>
      <c r="C247" s="299"/>
      <c r="D247" s="299"/>
      <c r="E247" s="299"/>
      <c r="F247" s="300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8">
        <v>1</v>
      </c>
      <c r="B288" s="299"/>
      <c r="C288" s="299"/>
      <c r="D288" s="299"/>
      <c r="E288" s="299"/>
      <c r="F288" s="300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8">
        <v>1</v>
      </c>
      <c r="B330" s="299"/>
      <c r="C330" s="299"/>
      <c r="D330" s="299"/>
      <c r="E330" s="299"/>
      <c r="F330" s="300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15" t="s">
        <v>133</v>
      </c>
      <c r="L348" s="31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16" t="s">
        <v>175</v>
      </c>
      <c r="E351" s="317"/>
      <c r="F351" s="317"/>
      <c r="G351" s="317"/>
      <c r="H351" s="241"/>
      <c r="I351" s="186" t="s">
        <v>132</v>
      </c>
      <c r="J351" s="5"/>
      <c r="K351" s="315" t="s">
        <v>133</v>
      </c>
      <c r="L351" s="31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77" t="s">
        <v>176</v>
      </c>
      <c r="K1" s="278"/>
      <c r="L1" s="278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78"/>
      <c r="K2" s="278"/>
      <c r="L2" s="278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78"/>
      <c r="K3" s="278"/>
      <c r="L3" s="278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78"/>
      <c r="K4" s="278"/>
      <c r="L4" s="278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78"/>
      <c r="K5" s="278"/>
      <c r="L5" s="278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94"/>
      <c r="H6" s="295"/>
      <c r="I6" s="295"/>
      <c r="J6" s="295"/>
      <c r="K6" s="295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79" t="s">
        <v>173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75" t="s">
        <v>161</v>
      </c>
      <c r="H8" s="275"/>
      <c r="I8" s="275"/>
      <c r="J8" s="275"/>
      <c r="K8" s="27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73" t="s">
        <v>163</v>
      </c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74" t="s">
        <v>164</v>
      </c>
      <c r="H10" s="274"/>
      <c r="I10" s="274"/>
      <c r="J10" s="274"/>
      <c r="K10" s="27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76" t="s">
        <v>162</v>
      </c>
      <c r="H11" s="276"/>
      <c r="I11" s="276"/>
      <c r="J11" s="276"/>
      <c r="K11" s="27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73" t="s">
        <v>5</v>
      </c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74" t="s">
        <v>165</v>
      </c>
      <c r="H15" s="274"/>
      <c r="I15" s="274"/>
      <c r="J15" s="274"/>
      <c r="K15" s="27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92" t="s">
        <v>166</v>
      </c>
      <c r="H16" s="292"/>
      <c r="I16" s="292"/>
      <c r="J16" s="292"/>
      <c r="K16" s="29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96"/>
      <c r="H17" s="297"/>
      <c r="I17" s="297"/>
      <c r="J17" s="297"/>
      <c r="K17" s="297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1"/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18"/>
      <c r="D19" s="319"/>
      <c r="E19" s="319"/>
      <c r="F19" s="319"/>
      <c r="G19" s="319"/>
      <c r="H19" s="319"/>
      <c r="I19" s="319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13" t="s">
        <v>179</v>
      </c>
      <c r="D20" s="314"/>
      <c r="E20" s="314"/>
      <c r="F20" s="314"/>
      <c r="G20" s="314"/>
      <c r="H20" s="314"/>
      <c r="I20" s="314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13" t="s">
        <v>180</v>
      </c>
      <c r="D21" s="314"/>
      <c r="E21" s="314"/>
      <c r="F21" s="314"/>
      <c r="G21" s="314"/>
      <c r="H21" s="314"/>
      <c r="I21" s="314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3" t="s">
        <v>178</v>
      </c>
      <c r="D22" s="314"/>
      <c r="E22" s="314"/>
      <c r="F22" s="314"/>
      <c r="G22" s="314"/>
      <c r="H22" s="314"/>
      <c r="I22" s="314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93" t="s">
        <v>7</v>
      </c>
      <c r="H25" s="293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81" t="s">
        <v>2</v>
      </c>
      <c r="B27" s="282"/>
      <c r="C27" s="283"/>
      <c r="D27" s="283"/>
      <c r="E27" s="283"/>
      <c r="F27" s="283"/>
      <c r="G27" s="286" t="s">
        <v>3</v>
      </c>
      <c r="H27" s="288" t="s">
        <v>143</v>
      </c>
      <c r="I27" s="290" t="s">
        <v>147</v>
      </c>
      <c r="J27" s="291"/>
      <c r="K27" s="311" t="s">
        <v>144</v>
      </c>
      <c r="L27" s="309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84"/>
      <c r="B28" s="285"/>
      <c r="C28" s="285"/>
      <c r="D28" s="285"/>
      <c r="E28" s="285"/>
      <c r="F28" s="285"/>
      <c r="G28" s="287"/>
      <c r="H28" s="289"/>
      <c r="I28" s="182" t="s">
        <v>142</v>
      </c>
      <c r="J28" s="183" t="s">
        <v>141</v>
      </c>
      <c r="K28" s="312"/>
      <c r="L28" s="31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2" t="s">
        <v>139</v>
      </c>
      <c r="B29" s="303"/>
      <c r="C29" s="303"/>
      <c r="D29" s="303"/>
      <c r="E29" s="303"/>
      <c r="F29" s="30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08">
        <v>1</v>
      </c>
      <c r="B54" s="299"/>
      <c r="C54" s="299"/>
      <c r="D54" s="299"/>
      <c r="E54" s="299"/>
      <c r="F54" s="300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5">
        <v>1</v>
      </c>
      <c r="B90" s="306"/>
      <c r="C90" s="306"/>
      <c r="D90" s="306"/>
      <c r="E90" s="306"/>
      <c r="F90" s="30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8">
        <v>1</v>
      </c>
      <c r="B131" s="299"/>
      <c r="C131" s="299"/>
      <c r="D131" s="299"/>
      <c r="E131" s="299"/>
      <c r="F131" s="300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08">
        <v>1</v>
      </c>
      <c r="B171" s="299"/>
      <c r="C171" s="299"/>
      <c r="D171" s="299"/>
      <c r="E171" s="299"/>
      <c r="F171" s="300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8">
        <v>1</v>
      </c>
      <c r="B208" s="299"/>
      <c r="C208" s="299"/>
      <c r="D208" s="299"/>
      <c r="E208" s="299"/>
      <c r="F208" s="300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8">
        <v>1</v>
      </c>
      <c r="B247" s="299"/>
      <c r="C247" s="299"/>
      <c r="D247" s="299"/>
      <c r="E247" s="299"/>
      <c r="F247" s="300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8">
        <v>1</v>
      </c>
      <c r="B288" s="299"/>
      <c r="C288" s="299"/>
      <c r="D288" s="299"/>
      <c r="E288" s="299"/>
      <c r="F288" s="300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8">
        <v>1</v>
      </c>
      <c r="B330" s="299"/>
      <c r="C330" s="299"/>
      <c r="D330" s="299"/>
      <c r="E330" s="299"/>
      <c r="F330" s="300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15" t="s">
        <v>133</v>
      </c>
      <c r="L348" s="31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16" t="s">
        <v>175</v>
      </c>
      <c r="E351" s="317"/>
      <c r="F351" s="317"/>
      <c r="G351" s="317"/>
      <c r="H351" s="241"/>
      <c r="I351" s="186" t="s">
        <v>132</v>
      </c>
      <c r="J351" s="5"/>
      <c r="K351" s="315" t="s">
        <v>133</v>
      </c>
      <c r="L351" s="31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A9:L9"/>
    <mergeCell ref="G10:K10"/>
    <mergeCell ref="G11:K11"/>
    <mergeCell ref="B13:L13"/>
    <mergeCell ref="J1:L5"/>
    <mergeCell ref="G6:K6"/>
    <mergeCell ref="A7:L7"/>
    <mergeCell ref="G8:K8"/>
    <mergeCell ref="G16:K16"/>
    <mergeCell ref="G15:K15"/>
    <mergeCell ref="C22:I22"/>
    <mergeCell ref="G25:H25"/>
    <mergeCell ref="A27:F28"/>
    <mergeCell ref="G27:G28"/>
    <mergeCell ref="H27:H28"/>
    <mergeCell ref="I27:J27"/>
    <mergeCell ref="A18:L18"/>
    <mergeCell ref="G17:K1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546"/>
  <sheetViews>
    <sheetView showZeros="0" tabSelected="1" topLeftCell="A4" zoomScaleSheetLayoutView="120" workbookViewId="0">
      <selection activeCell="J69" sqref="J69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189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21" t="s">
        <v>194</v>
      </c>
      <c r="H6" s="322"/>
      <c r="I6" s="322"/>
      <c r="J6" s="322"/>
      <c r="K6" s="32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79" t="s">
        <v>173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75" t="s">
        <v>161</v>
      </c>
      <c r="H8" s="275"/>
      <c r="I8" s="275"/>
      <c r="J8" s="275"/>
      <c r="K8" s="27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73" t="s">
        <v>198</v>
      </c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74" t="s">
        <v>190</v>
      </c>
      <c r="H10" s="274"/>
      <c r="I10" s="274"/>
      <c r="J10" s="274"/>
      <c r="K10" s="27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76" t="s">
        <v>162</v>
      </c>
      <c r="H11" s="276"/>
      <c r="I11" s="276"/>
      <c r="J11" s="276"/>
      <c r="K11" s="27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73" t="s">
        <v>5</v>
      </c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74" t="s">
        <v>199</v>
      </c>
      <c r="H15" s="274"/>
      <c r="I15" s="274"/>
      <c r="J15" s="274"/>
      <c r="K15" s="274"/>
      <c r="M15" s="3"/>
      <c r="N15" s="3"/>
      <c r="O15" s="3"/>
      <c r="P15" s="3"/>
    </row>
    <row r="16" spans="1:36" ht="11.25" customHeight="1">
      <c r="G16" s="292" t="s">
        <v>166</v>
      </c>
      <c r="H16" s="292"/>
      <c r="I16" s="292"/>
      <c r="J16" s="292"/>
      <c r="K16" s="292"/>
      <c r="M16" s="3"/>
      <c r="N16" s="3"/>
      <c r="O16" s="3"/>
      <c r="P16" s="3"/>
    </row>
    <row r="17" spans="1:17">
      <c r="A17" s="5"/>
      <c r="B17" s="169"/>
      <c r="C17" s="169"/>
      <c r="D17" s="169"/>
      <c r="E17" s="323" t="s">
        <v>191</v>
      </c>
      <c r="F17" s="323"/>
      <c r="G17" s="323"/>
      <c r="H17" s="323"/>
      <c r="I17" s="323"/>
      <c r="J17" s="323"/>
      <c r="K17" s="323"/>
      <c r="L17" s="169"/>
      <c r="M17" s="3"/>
      <c r="N17" s="3"/>
      <c r="O17" s="3"/>
      <c r="P17" s="3"/>
    </row>
    <row r="18" spans="1:17" ht="12" customHeight="1">
      <c r="A18" s="301" t="s">
        <v>177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18"/>
      <c r="D22" s="320"/>
      <c r="E22" s="320"/>
      <c r="F22" s="320"/>
      <c r="G22" s="320"/>
      <c r="H22" s="320"/>
      <c r="I22" s="320"/>
      <c r="J22" s="4"/>
      <c r="K22" s="177" t="s">
        <v>1</v>
      </c>
      <c r="L22" s="251">
        <v>190527715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252" t="s">
        <v>197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46"/>
      <c r="J24" s="247"/>
      <c r="K24" s="248" t="s">
        <v>195</v>
      </c>
      <c r="L24" s="248" t="s">
        <v>196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93" t="s">
        <v>7</v>
      </c>
      <c r="H25" s="293"/>
      <c r="I25" s="249">
        <v>9</v>
      </c>
      <c r="J25" s="250">
        <v>1</v>
      </c>
      <c r="K25" s="248">
        <v>1</v>
      </c>
      <c r="L25" s="248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81" t="s">
        <v>2</v>
      </c>
      <c r="B27" s="282"/>
      <c r="C27" s="283"/>
      <c r="D27" s="283"/>
      <c r="E27" s="283"/>
      <c r="F27" s="283"/>
      <c r="G27" s="286" t="s">
        <v>3</v>
      </c>
      <c r="H27" s="288" t="s">
        <v>143</v>
      </c>
      <c r="I27" s="290" t="s">
        <v>147</v>
      </c>
      <c r="J27" s="291"/>
      <c r="K27" s="311" t="s">
        <v>144</v>
      </c>
      <c r="L27" s="309" t="s">
        <v>168</v>
      </c>
      <c r="M27" s="105"/>
      <c r="N27" s="3"/>
      <c r="O27" s="3"/>
      <c r="P27" s="3"/>
    </row>
    <row r="28" spans="1:17" ht="46.5" customHeight="1">
      <c r="A28" s="284"/>
      <c r="B28" s="285"/>
      <c r="C28" s="285"/>
      <c r="D28" s="285"/>
      <c r="E28" s="285"/>
      <c r="F28" s="285"/>
      <c r="G28" s="287"/>
      <c r="H28" s="289"/>
      <c r="I28" s="182" t="s">
        <v>142</v>
      </c>
      <c r="J28" s="183" t="s">
        <v>141</v>
      </c>
      <c r="K28" s="312"/>
      <c r="L28" s="310"/>
      <c r="M28" s="3"/>
      <c r="N28" s="3"/>
      <c r="O28" s="3"/>
      <c r="P28" s="3"/>
      <c r="Q28" s="3"/>
    </row>
    <row r="29" spans="1:17" ht="11.25" customHeight="1">
      <c r="A29" s="302" t="s">
        <v>139</v>
      </c>
      <c r="B29" s="303"/>
      <c r="C29" s="303"/>
      <c r="D29" s="303"/>
      <c r="E29" s="303"/>
      <c r="F29" s="30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4">
        <f>SUM(I41+I31)</f>
        <v>83792.320000000007</v>
      </c>
      <c r="J30" s="254">
        <f>SUM(J41+J31)</f>
        <v>42692.32</v>
      </c>
      <c r="K30" s="254">
        <f>SUM(K41+K31)</f>
        <v>40092.32</v>
      </c>
      <c r="L30" s="254">
        <f>SUM(L41+L31)</f>
        <v>39832.28</v>
      </c>
      <c r="M30" s="96"/>
      <c r="N30" s="96"/>
      <c r="O30" s="96"/>
      <c r="P30" s="96"/>
      <c r="Q30" s="271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4">
        <f>SUM(I32+I37)</f>
        <v>15300</v>
      </c>
      <c r="J31" s="254">
        <f>SUM(J32+J37)</f>
        <v>7600</v>
      </c>
      <c r="K31" s="265">
        <f>SUM(K32+K37)</f>
        <v>7600</v>
      </c>
      <c r="L31" s="255">
        <f>SUM(L32+L37)</f>
        <v>7598.65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6">
        <f>SUM(I33)</f>
        <v>11700</v>
      </c>
      <c r="J32" s="256">
        <f t="shared" ref="J32:L33" si="0">SUM(J33)</f>
        <v>5800</v>
      </c>
      <c r="K32" s="258">
        <f t="shared" si="0"/>
        <v>5800</v>
      </c>
      <c r="L32" s="256">
        <f t="shared" si="0"/>
        <v>5800</v>
      </c>
      <c r="M32" s="3"/>
      <c r="N32" s="3"/>
      <c r="O32" s="3"/>
      <c r="P32" s="3"/>
      <c r="Q32" s="3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6">
        <f>SUM(I34)</f>
        <v>11700</v>
      </c>
      <c r="J33" s="256">
        <f t="shared" si="0"/>
        <v>5800</v>
      </c>
      <c r="K33" s="258">
        <f t="shared" si="0"/>
        <v>5800</v>
      </c>
      <c r="L33" s="256">
        <f t="shared" si="0"/>
        <v>5800</v>
      </c>
      <c r="M33" s="3"/>
      <c r="N33" s="3"/>
      <c r="O33" s="3"/>
      <c r="P33" s="3"/>
      <c r="Q33" s="3"/>
    </row>
    <row r="34" spans="1:19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8">
        <f>SUM(I35:I36)</f>
        <v>11700</v>
      </c>
      <c r="J34" s="256">
        <f>SUM(J35:J36)</f>
        <v>5800</v>
      </c>
      <c r="K34" s="258">
        <f>SUM(K35:K36)</f>
        <v>5800</v>
      </c>
      <c r="L34" s="256">
        <f>SUM(L35:L36)</f>
        <v>5800</v>
      </c>
      <c r="M34" s="3"/>
      <c r="N34" s="3"/>
      <c r="O34" s="3"/>
      <c r="P34" s="3"/>
      <c r="Q34" s="3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6">
        <v>11700</v>
      </c>
      <c r="J35" s="253">
        <v>5800</v>
      </c>
      <c r="K35" s="253">
        <v>5800</v>
      </c>
      <c r="L35" s="253">
        <v>5800</v>
      </c>
      <c r="M35" s="3"/>
      <c r="N35" s="3"/>
      <c r="O35" s="3"/>
      <c r="P35" s="3"/>
      <c r="Q35" s="263"/>
      <c r="S35" s="272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3"/>
      <c r="J36" s="253"/>
      <c r="K36" s="253"/>
      <c r="L36" s="253"/>
      <c r="M36" s="3"/>
      <c r="N36" s="3"/>
      <c r="O36" s="3"/>
      <c r="P36" s="3"/>
      <c r="Q36" s="3"/>
    </row>
    <row r="37" spans="1:19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8">
        <f>I38</f>
        <v>3600</v>
      </c>
      <c r="J37" s="256">
        <f t="shared" ref="J37:L38" si="1">J38</f>
        <v>1800</v>
      </c>
      <c r="K37" s="258">
        <f t="shared" si="1"/>
        <v>1800</v>
      </c>
      <c r="L37" s="256">
        <f t="shared" si="1"/>
        <v>1798.65</v>
      </c>
      <c r="M37" s="3"/>
      <c r="N37" s="3"/>
      <c r="O37" s="3"/>
      <c r="P37" s="3"/>
      <c r="Q37" s="3"/>
    </row>
    <row r="38" spans="1:19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8">
        <f>I39</f>
        <v>3600</v>
      </c>
      <c r="J38" s="256">
        <f t="shared" si="1"/>
        <v>1800</v>
      </c>
      <c r="K38" s="256">
        <f t="shared" si="1"/>
        <v>1800</v>
      </c>
      <c r="L38" s="256">
        <f t="shared" si="1"/>
        <v>1798.65</v>
      </c>
      <c r="M38" s="3"/>
      <c r="N38" s="3"/>
      <c r="O38" s="3"/>
      <c r="P38" s="3"/>
      <c r="Q38" s="3"/>
    </row>
    <row r="39" spans="1:19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6">
        <f>I40</f>
        <v>3600</v>
      </c>
      <c r="J39" s="256">
        <f>J40</f>
        <v>1800</v>
      </c>
      <c r="K39" s="256">
        <f>K40</f>
        <v>1800</v>
      </c>
      <c r="L39" s="256">
        <f>L40</f>
        <v>1798.65</v>
      </c>
      <c r="M39" s="3"/>
      <c r="N39" s="3"/>
      <c r="O39" s="3"/>
      <c r="P39" s="3"/>
      <c r="Q39" s="3"/>
    </row>
    <row r="40" spans="1:19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1">
        <v>3600</v>
      </c>
      <c r="J40" s="253">
        <v>1800</v>
      </c>
      <c r="K40" s="253">
        <v>1800</v>
      </c>
      <c r="L40" s="253">
        <v>1798.65</v>
      </c>
      <c r="M40" s="3"/>
      <c r="N40" s="3"/>
      <c r="O40" s="3"/>
      <c r="P40" s="3"/>
      <c r="Q40" s="3"/>
    </row>
    <row r="41" spans="1:19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7">
        <f t="shared" ref="I41:L43" si="2">I42</f>
        <v>68492.320000000007</v>
      </c>
      <c r="J41" s="267">
        <f t="shared" si="2"/>
        <v>35092.32</v>
      </c>
      <c r="K41" s="257">
        <f t="shared" si="2"/>
        <v>32492.32</v>
      </c>
      <c r="L41" s="257">
        <f t="shared" si="2"/>
        <v>32233.63</v>
      </c>
      <c r="M41" s="3"/>
      <c r="N41" s="3"/>
      <c r="O41" s="3"/>
      <c r="P41" s="3"/>
      <c r="Q41" s="3"/>
    </row>
    <row r="42" spans="1:19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6">
        <f t="shared" si="2"/>
        <v>68492.320000000007</v>
      </c>
      <c r="J42" s="258">
        <f t="shared" si="2"/>
        <v>35092.32</v>
      </c>
      <c r="K42" s="256">
        <f t="shared" si="2"/>
        <v>32492.32</v>
      </c>
      <c r="L42" s="258">
        <f t="shared" si="2"/>
        <v>32233.63</v>
      </c>
      <c r="M42" s="3"/>
      <c r="N42" s="3"/>
      <c r="O42" s="3"/>
      <c r="P42" s="3"/>
      <c r="Q42" s="3"/>
    </row>
    <row r="43" spans="1:19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6">
        <f t="shared" si="2"/>
        <v>68492.320000000007</v>
      </c>
      <c r="J43" s="258">
        <f t="shared" si="2"/>
        <v>35092.32</v>
      </c>
      <c r="K43" s="259">
        <f t="shared" si="2"/>
        <v>32492.32</v>
      </c>
      <c r="L43" s="259">
        <f t="shared" si="2"/>
        <v>32233.63</v>
      </c>
      <c r="M43" s="3"/>
      <c r="N43" s="3"/>
      <c r="O43" s="3"/>
      <c r="P43" s="3"/>
      <c r="Q43" s="3"/>
    </row>
    <row r="44" spans="1:19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8">
        <f>SUM(I45:I61)-I53</f>
        <v>68492.320000000007</v>
      </c>
      <c r="J44" s="269">
        <f>SUM(J45:J61)-J53</f>
        <v>35092.32</v>
      </c>
      <c r="K44" s="269">
        <f>SUM(K45:K61)-K53</f>
        <v>32492.32</v>
      </c>
      <c r="L44" s="260">
        <f>SUM(L45:L61)-L53</f>
        <v>32233.63</v>
      </c>
      <c r="M44" s="3"/>
      <c r="N44" s="3"/>
      <c r="O44" s="3"/>
      <c r="P44" s="3"/>
      <c r="Q44" s="3"/>
    </row>
    <row r="45" spans="1:19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3">
        <v>50600</v>
      </c>
      <c r="J45" s="253">
        <v>27000</v>
      </c>
      <c r="K45" s="253">
        <v>24500</v>
      </c>
      <c r="L45" s="253">
        <v>24247.22</v>
      </c>
      <c r="M45" s="3"/>
      <c r="N45" s="3"/>
      <c r="O45" s="3"/>
      <c r="P45" s="3"/>
      <c r="Q45" s="3"/>
    </row>
    <row r="46" spans="1:19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3"/>
      <c r="J46" s="253"/>
      <c r="K46" s="253"/>
      <c r="L46" s="253"/>
      <c r="M46" s="3"/>
      <c r="N46" s="3"/>
      <c r="O46" s="3"/>
      <c r="P46" s="3"/>
      <c r="Q46" s="3"/>
    </row>
    <row r="47" spans="1:19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3"/>
      <c r="J47" s="253"/>
      <c r="K47" s="253"/>
      <c r="L47" s="253"/>
      <c r="M47" s="3"/>
      <c r="N47" s="3"/>
      <c r="O47" s="3"/>
      <c r="P47" s="3"/>
      <c r="Q47" s="3"/>
    </row>
    <row r="48" spans="1:19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3"/>
      <c r="J48" s="253"/>
      <c r="K48" s="253"/>
      <c r="L48" s="253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3">
        <v>1400</v>
      </c>
      <c r="J49" s="253">
        <v>600</v>
      </c>
      <c r="K49" s="253">
        <v>600</v>
      </c>
      <c r="L49" s="253">
        <v>600</v>
      </c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3"/>
      <c r="J50" s="253"/>
      <c r="K50" s="253"/>
      <c r="L50" s="253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3">
        <v>7000</v>
      </c>
      <c r="J51" s="253">
        <v>2700</v>
      </c>
      <c r="K51" s="253">
        <v>2700</v>
      </c>
      <c r="L51" s="253">
        <v>2700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1"/>
      <c r="J52" s="253"/>
      <c r="K52" s="253"/>
      <c r="L52" s="253"/>
      <c r="M52" s="3"/>
      <c r="N52" s="3"/>
      <c r="O52" s="3"/>
      <c r="P52" s="3"/>
      <c r="Q52" s="3"/>
    </row>
    <row r="53" spans="1:17" ht="11.25" customHeight="1">
      <c r="A53" s="308">
        <v>1</v>
      </c>
      <c r="B53" s="299"/>
      <c r="C53" s="299"/>
      <c r="D53" s="299"/>
      <c r="E53" s="299"/>
      <c r="F53" s="300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70"/>
      <c r="J54" s="253"/>
      <c r="K54" s="253"/>
      <c r="L54" s="253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61"/>
      <c r="J55" s="261"/>
      <c r="K55" s="261"/>
      <c r="L55" s="261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61"/>
      <c r="J56" s="253"/>
      <c r="K56" s="253"/>
      <c r="L56" s="253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61">
        <v>100</v>
      </c>
      <c r="J57" s="253">
        <v>100</v>
      </c>
      <c r="K57" s="253">
        <v>100</v>
      </c>
      <c r="L57" s="253">
        <v>90</v>
      </c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61"/>
      <c r="J58" s="261"/>
      <c r="K58" s="261"/>
      <c r="L58" s="261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188</v>
      </c>
      <c r="H59" s="189">
        <v>29</v>
      </c>
      <c r="I59" s="261"/>
      <c r="J59" s="261"/>
      <c r="K59" s="261"/>
      <c r="L59" s="261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61">
        <v>1100</v>
      </c>
      <c r="J60" s="253">
        <v>600</v>
      </c>
      <c r="K60" s="253">
        <v>600</v>
      </c>
      <c r="L60" s="253">
        <v>600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61">
        <v>8292.32</v>
      </c>
      <c r="J61" s="253">
        <v>4092.32</v>
      </c>
      <c r="K61" s="253">
        <v>3992.32</v>
      </c>
      <c r="L61" s="253">
        <v>3996.41</v>
      </c>
      <c r="M61" s="3"/>
      <c r="N61" s="3"/>
      <c r="O61" s="3"/>
      <c r="P61" s="3"/>
      <c r="Q61" s="3"/>
    </row>
    <row r="62" spans="1:17" ht="18.75" customHeight="1">
      <c r="A62" s="98"/>
      <c r="B62" s="98"/>
      <c r="C62" s="99"/>
      <c r="D62" s="80"/>
      <c r="E62" s="100"/>
      <c r="F62" s="101"/>
      <c r="G62" s="237" t="s">
        <v>138</v>
      </c>
      <c r="H62" s="190">
        <v>307</v>
      </c>
      <c r="I62" s="262">
        <f>SUM(I30)</f>
        <v>83792.320000000007</v>
      </c>
      <c r="J62" s="262">
        <f>SUM(J30)</f>
        <v>42692.32</v>
      </c>
      <c r="K62" s="262">
        <f>SUM(K30)</f>
        <v>40092.32</v>
      </c>
      <c r="L62" s="262">
        <f>SUM(L30)</f>
        <v>39832.28</v>
      </c>
      <c r="M62" s="3"/>
      <c r="N62" s="3"/>
      <c r="O62" s="3"/>
      <c r="P62" s="3"/>
      <c r="Q62" s="3"/>
    </row>
    <row r="63" spans="1:17">
      <c r="B63" s="3"/>
      <c r="C63" s="3"/>
      <c r="D63" s="3"/>
      <c r="E63" s="3"/>
      <c r="F63" s="14"/>
      <c r="G63" s="3"/>
      <c r="H63" s="3"/>
      <c r="I63" s="3"/>
      <c r="J63" s="3"/>
      <c r="K63" s="3"/>
      <c r="L63" s="263"/>
      <c r="M63" s="3"/>
      <c r="N63" s="3"/>
      <c r="O63" s="3"/>
      <c r="P63" s="3"/>
      <c r="Q63" s="3"/>
    </row>
    <row r="64" spans="1:17">
      <c r="B64" s="3"/>
      <c r="C64" s="3"/>
      <c r="D64" s="3"/>
      <c r="E64" s="3"/>
      <c r="F64" s="14"/>
      <c r="G64" s="3"/>
      <c r="H64" s="3"/>
      <c r="I64" s="3"/>
      <c r="J64" s="3"/>
      <c r="K64" s="3"/>
      <c r="L64" s="263"/>
      <c r="M64" s="3"/>
      <c r="N64" s="3"/>
      <c r="O64" s="3"/>
      <c r="P64" s="3"/>
      <c r="Q64" s="3"/>
    </row>
    <row r="65" spans="1:17">
      <c r="A65" s="9"/>
      <c r="B65" s="97"/>
      <c r="C65" s="97"/>
      <c r="D65" s="185" t="s">
        <v>200</v>
      </c>
      <c r="E65" s="184"/>
      <c r="F65" s="184"/>
      <c r="G65" s="185"/>
      <c r="H65" s="27"/>
      <c r="I65" s="3"/>
      <c r="J65" s="3"/>
      <c r="K65" s="82" t="s">
        <v>201</v>
      </c>
      <c r="L65" s="264"/>
      <c r="M65" s="3"/>
      <c r="N65" s="3"/>
      <c r="O65" s="3"/>
      <c r="P65" s="3"/>
      <c r="Q65" s="3"/>
    </row>
    <row r="66" spans="1:17" ht="18.75">
      <c r="A66" s="187"/>
      <c r="B66" s="188"/>
      <c r="C66" s="188"/>
      <c r="D66" s="239" t="s">
        <v>174</v>
      </c>
      <c r="E66" s="240"/>
      <c r="F66" s="240"/>
      <c r="G66" s="240"/>
      <c r="H66" s="240"/>
      <c r="I66" s="186" t="s">
        <v>132</v>
      </c>
      <c r="J66" s="3"/>
      <c r="K66" s="315" t="s">
        <v>133</v>
      </c>
      <c r="L66" s="315"/>
      <c r="M66" s="3"/>
      <c r="N66" s="3"/>
      <c r="O66" s="3"/>
      <c r="P66" s="3"/>
      <c r="Q66" s="3"/>
    </row>
    <row r="67" spans="1:17" ht="15.75">
      <c r="B67" s="3"/>
      <c r="C67" s="3"/>
      <c r="D67" s="3"/>
      <c r="E67" s="3"/>
      <c r="F67" s="14"/>
      <c r="G67" s="3"/>
      <c r="H67" s="3"/>
      <c r="I67" s="161"/>
      <c r="J67" s="3"/>
      <c r="K67" s="161"/>
      <c r="L67" s="161"/>
      <c r="M67" s="3"/>
      <c r="N67" s="3"/>
      <c r="O67" s="3"/>
      <c r="P67" s="3"/>
      <c r="Q67" s="3"/>
    </row>
    <row r="68" spans="1:17" ht="15.75">
      <c r="B68" s="3"/>
      <c r="C68" s="3"/>
      <c r="D68" s="82"/>
      <c r="E68" s="82"/>
      <c r="F68" s="242"/>
      <c r="G68" s="82" t="s">
        <v>192</v>
      </c>
      <c r="H68" s="3"/>
      <c r="I68" s="161"/>
      <c r="J68" s="3"/>
      <c r="K68" s="243" t="s">
        <v>193</v>
      </c>
      <c r="L68" s="243"/>
      <c r="M68" s="3"/>
      <c r="N68" s="3"/>
      <c r="O68" s="3"/>
      <c r="P68" s="3"/>
      <c r="Q68" s="3"/>
    </row>
    <row r="69" spans="1:17" ht="18.75">
      <c r="A69" s="160"/>
      <c r="B69" s="5"/>
      <c r="C69" s="5"/>
      <c r="D69" s="316" t="s">
        <v>175</v>
      </c>
      <c r="E69" s="317"/>
      <c r="F69" s="317"/>
      <c r="G69" s="317"/>
      <c r="H69" s="241"/>
      <c r="I69" s="186" t="s">
        <v>132</v>
      </c>
      <c r="J69" s="5"/>
      <c r="K69" s="315" t="s">
        <v>133</v>
      </c>
      <c r="L69" s="315"/>
      <c r="M69" s="3"/>
      <c r="N69" s="3"/>
      <c r="O69" s="3"/>
      <c r="P69" s="3"/>
      <c r="Q69" s="3"/>
    </row>
    <row r="70" spans="1:17">
      <c r="B70" s="3"/>
      <c r="C70" s="3"/>
      <c r="D70" s="3"/>
      <c r="E70" s="3"/>
      <c r="F70" s="14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3"/>
      <c r="B71" s="3"/>
      <c r="C71" s="3"/>
      <c r="D71" s="3"/>
      <c r="E71" s="3"/>
      <c r="F71" s="14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>
      <c r="P72" s="3"/>
    </row>
    <row r="73" spans="1:17">
      <c r="P73" s="3"/>
    </row>
    <row r="74" spans="1:17">
      <c r="P74" s="3"/>
    </row>
    <row r="75" spans="1:17">
      <c r="G75" s="160"/>
      <c r="P75" s="3"/>
    </row>
    <row r="76" spans="1:17">
      <c r="P76" s="3"/>
    </row>
    <row r="77" spans="1:17">
      <c r="P77" s="3"/>
    </row>
    <row r="78" spans="1:17">
      <c r="P78" s="3"/>
    </row>
    <row r="79" spans="1:17">
      <c r="P79" s="3"/>
    </row>
    <row r="80" spans="1:17">
      <c r="P80" s="3"/>
    </row>
    <row r="81" spans="16:16">
      <c r="P81" s="3"/>
    </row>
    <row r="82" spans="16:16">
      <c r="P82" s="3"/>
    </row>
    <row r="83" spans="16:16">
      <c r="P83" s="3"/>
    </row>
    <row r="84" spans="16:16">
      <c r="P84" s="3"/>
    </row>
    <row r="85" spans="16:16">
      <c r="P85" s="3"/>
    </row>
    <row r="86" spans="16:16">
      <c r="P86" s="3"/>
    </row>
    <row r="87" spans="16:16">
      <c r="P87" s="3"/>
    </row>
    <row r="88" spans="16:16">
      <c r="P88" s="3"/>
    </row>
    <row r="89" spans="16:16">
      <c r="P89" s="3"/>
    </row>
    <row r="90" spans="16:16">
      <c r="P90" s="3"/>
    </row>
    <row r="91" spans="16:16">
      <c r="P91" s="3"/>
    </row>
    <row r="92" spans="16:16">
      <c r="P92" s="3"/>
    </row>
    <row r="93" spans="16:16">
      <c r="P93" s="3"/>
    </row>
    <row r="94" spans="16:16">
      <c r="P94" s="3"/>
    </row>
    <row r="95" spans="16:16">
      <c r="P95" s="3"/>
    </row>
    <row r="96" spans="16:16">
      <c r="P96" s="3"/>
    </row>
    <row r="97" spans="16:16">
      <c r="P97" s="3"/>
    </row>
    <row r="98" spans="16:16">
      <c r="P98" s="3"/>
    </row>
    <row r="99" spans="16:16">
      <c r="P99" s="3"/>
    </row>
    <row r="100" spans="16:16">
      <c r="P100" s="3"/>
    </row>
    <row r="101" spans="16:16">
      <c r="P101" s="3"/>
    </row>
    <row r="102" spans="16:16">
      <c r="P102" s="3"/>
    </row>
    <row r="103" spans="16:16">
      <c r="P103" s="3"/>
    </row>
    <row r="104" spans="16:16">
      <c r="P104" s="3"/>
    </row>
    <row r="105" spans="16:16">
      <c r="P105" s="3"/>
    </row>
    <row r="106" spans="16:16">
      <c r="P106" s="3"/>
    </row>
    <row r="107" spans="16:16">
      <c r="P107" s="3"/>
    </row>
    <row r="108" spans="16:16">
      <c r="P108" s="3"/>
    </row>
    <row r="109" spans="16:16">
      <c r="P109" s="3"/>
    </row>
    <row r="110" spans="16:16">
      <c r="P110" s="3"/>
    </row>
    <row r="111" spans="16:16">
      <c r="P111" s="3"/>
    </row>
    <row r="112" spans="16:16">
      <c r="P112" s="3"/>
    </row>
    <row r="113" spans="16:16">
      <c r="P113" s="3"/>
    </row>
    <row r="114" spans="16:16">
      <c r="P114" s="3"/>
    </row>
    <row r="115" spans="16:16">
      <c r="P115" s="3"/>
    </row>
    <row r="116" spans="16:16">
      <c r="P116" s="3"/>
    </row>
    <row r="117" spans="16:16">
      <c r="P117" s="3"/>
    </row>
    <row r="118" spans="16:16">
      <c r="P118" s="3"/>
    </row>
    <row r="119" spans="16:16">
      <c r="P119" s="3"/>
    </row>
    <row r="120" spans="16:16">
      <c r="P120" s="3"/>
    </row>
    <row r="121" spans="16:16">
      <c r="P121" s="3"/>
    </row>
    <row r="122" spans="16:16">
      <c r="P122" s="3"/>
    </row>
    <row r="123" spans="16:16">
      <c r="P123" s="3"/>
    </row>
    <row r="124" spans="16:16">
      <c r="P124" s="3"/>
    </row>
    <row r="125" spans="16:16">
      <c r="P125" s="3"/>
    </row>
    <row r="126" spans="16:16">
      <c r="P126" s="3"/>
    </row>
    <row r="127" spans="16:16">
      <c r="P127" s="3"/>
    </row>
    <row r="128" spans="16:16">
      <c r="P128" s="3"/>
    </row>
    <row r="129" spans="16:16">
      <c r="P129" s="3"/>
    </row>
    <row r="130" spans="16:16">
      <c r="P130" s="3"/>
    </row>
    <row r="131" spans="16:16">
      <c r="P131" s="3"/>
    </row>
    <row r="132" spans="16:16">
      <c r="P132" s="3"/>
    </row>
    <row r="133" spans="16:16">
      <c r="P133" s="3"/>
    </row>
    <row r="134" spans="16:16">
      <c r="P134" s="3"/>
    </row>
    <row r="135" spans="16:16">
      <c r="P135" s="3"/>
    </row>
    <row r="136" spans="16:16">
      <c r="P136" s="3"/>
    </row>
    <row r="137" spans="16:16">
      <c r="P137" s="3"/>
    </row>
    <row r="138" spans="16:16">
      <c r="P138" s="3"/>
    </row>
    <row r="139" spans="16:16">
      <c r="P139" s="3"/>
    </row>
    <row r="140" spans="16:16">
      <c r="P140" s="3"/>
    </row>
    <row r="141" spans="16:16">
      <c r="P141" s="3"/>
    </row>
    <row r="142" spans="16:16">
      <c r="P142" s="3"/>
    </row>
    <row r="143" spans="16:16">
      <c r="P143" s="3"/>
    </row>
    <row r="144" spans="16:16">
      <c r="P144" s="3"/>
    </row>
    <row r="145" spans="16:16">
      <c r="P145" s="3"/>
    </row>
    <row r="146" spans="16:16">
      <c r="P146" s="3"/>
    </row>
    <row r="147" spans="16:16">
      <c r="P147" s="3"/>
    </row>
    <row r="148" spans="16:16">
      <c r="P148" s="3"/>
    </row>
    <row r="149" spans="16:16">
      <c r="P149" s="3"/>
    </row>
    <row r="150" spans="16:16">
      <c r="P150" s="3"/>
    </row>
    <row r="151" spans="16:16">
      <c r="P151" s="3"/>
    </row>
    <row r="152" spans="16:16">
      <c r="P152" s="3"/>
    </row>
    <row r="153" spans="16:16">
      <c r="P153" s="3"/>
    </row>
    <row r="154" spans="16:16">
      <c r="P154" s="3"/>
    </row>
    <row r="155" spans="16:16">
      <c r="P155" s="3"/>
    </row>
    <row r="156" spans="16:16">
      <c r="P156" s="3"/>
    </row>
    <row r="157" spans="16:16">
      <c r="P157" s="3"/>
    </row>
    <row r="158" spans="16:16">
      <c r="P158" s="3"/>
    </row>
    <row r="159" spans="16:16">
      <c r="P159" s="3"/>
    </row>
    <row r="160" spans="16:16">
      <c r="P160" s="3"/>
    </row>
    <row r="161" spans="16:16">
      <c r="P161" s="3"/>
    </row>
    <row r="162" spans="16:16">
      <c r="P162" s="3"/>
    </row>
    <row r="163" spans="16:16">
      <c r="P163" s="3"/>
    </row>
    <row r="164" spans="16:16">
      <c r="P164" s="3"/>
    </row>
    <row r="165" spans="16:16">
      <c r="P165" s="3"/>
    </row>
    <row r="166" spans="16:16">
      <c r="P166" s="3"/>
    </row>
    <row r="167" spans="16:16">
      <c r="P167" s="3"/>
    </row>
    <row r="168" spans="16:16">
      <c r="P168" s="3"/>
    </row>
    <row r="169" spans="16:16">
      <c r="P169" s="3"/>
    </row>
    <row r="170" spans="16:16">
      <c r="P170" s="3"/>
    </row>
    <row r="171" spans="16:16">
      <c r="P171" s="3"/>
    </row>
    <row r="172" spans="16:16">
      <c r="P172" s="3"/>
    </row>
    <row r="173" spans="16:16">
      <c r="P173" s="3"/>
    </row>
    <row r="174" spans="16:16">
      <c r="P174" s="3"/>
    </row>
    <row r="175" spans="16:16">
      <c r="P175" s="3"/>
    </row>
    <row r="176" spans="16:16">
      <c r="P176" s="3"/>
    </row>
    <row r="177" spans="16:16">
      <c r="P177" s="3"/>
    </row>
    <row r="178" spans="16:16">
      <c r="P178" s="3"/>
    </row>
    <row r="179" spans="16:16">
      <c r="P179" s="3"/>
    </row>
    <row r="180" spans="16:16">
      <c r="P180" s="3"/>
    </row>
    <row r="181" spans="16:16">
      <c r="P181" s="3"/>
    </row>
    <row r="182" spans="16:16">
      <c r="P182" s="3"/>
    </row>
    <row r="183" spans="16:16">
      <c r="P183" s="3"/>
    </row>
    <row r="184" spans="16:16">
      <c r="P184" s="3"/>
    </row>
    <row r="185" spans="16:16">
      <c r="P185" s="3"/>
    </row>
    <row r="186" spans="16:16">
      <c r="P186" s="3"/>
    </row>
    <row r="187" spans="16:16">
      <c r="P187" s="3"/>
    </row>
    <row r="188" spans="16:16">
      <c r="P188" s="3"/>
    </row>
    <row r="189" spans="16:16">
      <c r="P189" s="3"/>
    </row>
    <row r="190" spans="16:16">
      <c r="P190" s="3"/>
    </row>
    <row r="191" spans="16:16">
      <c r="P191" s="3"/>
    </row>
    <row r="192" spans="16:16">
      <c r="P192" s="3"/>
    </row>
    <row r="193" spans="16:16">
      <c r="P193" s="3"/>
    </row>
    <row r="194" spans="16:16">
      <c r="P194" s="3"/>
    </row>
    <row r="195" spans="16:16">
      <c r="P195" s="3"/>
    </row>
    <row r="196" spans="16:16">
      <c r="P196" s="3"/>
    </row>
    <row r="197" spans="16:16">
      <c r="P197" s="3"/>
    </row>
    <row r="198" spans="16:16">
      <c r="P198" s="3"/>
    </row>
    <row r="199" spans="16:16">
      <c r="P199" s="3"/>
    </row>
    <row r="200" spans="16:16">
      <c r="P200" s="3"/>
    </row>
    <row r="201" spans="16:16">
      <c r="P201" s="3"/>
    </row>
    <row r="202" spans="16:16">
      <c r="P202" s="3"/>
    </row>
    <row r="203" spans="16:16">
      <c r="P203" s="3"/>
    </row>
    <row r="204" spans="16:16">
      <c r="P204" s="3"/>
    </row>
    <row r="205" spans="16:16">
      <c r="P205" s="3"/>
    </row>
    <row r="206" spans="16:16">
      <c r="P206" s="3"/>
    </row>
    <row r="207" spans="16:16">
      <c r="P207" s="3"/>
    </row>
    <row r="208" spans="16:16">
      <c r="P208" s="3"/>
    </row>
    <row r="209" spans="16:16">
      <c r="P209" s="3"/>
    </row>
    <row r="210" spans="16:16">
      <c r="P210" s="3"/>
    </row>
    <row r="211" spans="16:16">
      <c r="P211" s="3"/>
    </row>
    <row r="212" spans="16:16">
      <c r="P212" s="3"/>
    </row>
    <row r="213" spans="16:16">
      <c r="P213" s="3"/>
    </row>
    <row r="214" spans="16:16">
      <c r="P214" s="3"/>
    </row>
    <row r="215" spans="16:16">
      <c r="P215" s="3"/>
    </row>
    <row r="216" spans="16:16">
      <c r="P216" s="3"/>
    </row>
    <row r="217" spans="16:16">
      <c r="P217" s="3"/>
    </row>
    <row r="218" spans="16:16">
      <c r="P218" s="3"/>
    </row>
    <row r="219" spans="16:16">
      <c r="P219" s="3"/>
    </row>
    <row r="220" spans="16:16">
      <c r="P220" s="3"/>
    </row>
    <row r="221" spans="16:16">
      <c r="P221" s="3"/>
    </row>
    <row r="222" spans="16:16">
      <c r="P222" s="3"/>
    </row>
    <row r="223" spans="16:16">
      <c r="P223" s="3"/>
    </row>
    <row r="224" spans="16:16">
      <c r="P224" s="3"/>
    </row>
    <row r="225" spans="16:16">
      <c r="P225" s="3"/>
    </row>
    <row r="226" spans="16:16">
      <c r="P226" s="3"/>
    </row>
    <row r="227" spans="16:16">
      <c r="P227" s="3"/>
    </row>
    <row r="228" spans="16:16">
      <c r="P228" s="3"/>
    </row>
    <row r="229" spans="16:16">
      <c r="P229" s="3"/>
    </row>
    <row r="230" spans="16:16">
      <c r="P230" s="3"/>
    </row>
    <row r="231" spans="16:16">
      <c r="P231" s="3"/>
    </row>
    <row r="232" spans="16:16">
      <c r="P232" s="3"/>
    </row>
    <row r="233" spans="16:16">
      <c r="P233" s="3"/>
    </row>
    <row r="234" spans="16:16">
      <c r="P234" s="3"/>
    </row>
    <row r="235" spans="16:16">
      <c r="P235" s="3"/>
    </row>
    <row r="236" spans="16:16">
      <c r="P236" s="3"/>
    </row>
    <row r="237" spans="16:16">
      <c r="P237" s="3"/>
    </row>
    <row r="238" spans="16:16">
      <c r="P238" s="3"/>
    </row>
    <row r="239" spans="16:16">
      <c r="P239" s="3"/>
    </row>
    <row r="240" spans="16:16">
      <c r="P240" s="3"/>
    </row>
    <row r="241" spans="16:16">
      <c r="P241" s="3"/>
    </row>
    <row r="242" spans="16:16">
      <c r="P242" s="3"/>
    </row>
    <row r="243" spans="16:16">
      <c r="P243" s="3"/>
    </row>
    <row r="244" spans="16:16">
      <c r="P244" s="3"/>
    </row>
    <row r="245" spans="16:16">
      <c r="P245" s="3"/>
    </row>
    <row r="246" spans="16:16">
      <c r="P246" s="3"/>
    </row>
    <row r="247" spans="16:16">
      <c r="P247" s="3"/>
    </row>
    <row r="248" spans="16:16">
      <c r="P248" s="3"/>
    </row>
    <row r="249" spans="16:16">
      <c r="P249" s="3"/>
    </row>
    <row r="250" spans="16:16">
      <c r="P250" s="3"/>
    </row>
    <row r="251" spans="16:16">
      <c r="P251" s="3"/>
    </row>
    <row r="252" spans="16:16">
      <c r="P252" s="3"/>
    </row>
    <row r="253" spans="16:16">
      <c r="P253" s="3"/>
    </row>
    <row r="254" spans="16:16">
      <c r="P254" s="3"/>
    </row>
    <row r="255" spans="16:16">
      <c r="P255" s="3"/>
    </row>
    <row r="256" spans="16:16">
      <c r="P256" s="3"/>
    </row>
    <row r="257" spans="16:16">
      <c r="P257" s="3"/>
    </row>
    <row r="258" spans="16:16">
      <c r="P258" s="3"/>
    </row>
    <row r="259" spans="16:16">
      <c r="P259" s="3"/>
    </row>
    <row r="260" spans="16:16">
      <c r="P260" s="3"/>
    </row>
    <row r="261" spans="16:16">
      <c r="P261" s="3"/>
    </row>
    <row r="262" spans="16:16">
      <c r="P262" s="3"/>
    </row>
    <row r="263" spans="16:16">
      <c r="P263" s="3"/>
    </row>
    <row r="264" spans="16:16">
      <c r="P264" s="3"/>
    </row>
    <row r="265" spans="16:16">
      <c r="P265" s="3"/>
    </row>
    <row r="266" spans="16:16">
      <c r="P266" s="3"/>
    </row>
    <row r="267" spans="16:16">
      <c r="P267" s="3"/>
    </row>
    <row r="268" spans="16:16">
      <c r="P268" s="3"/>
    </row>
    <row r="269" spans="16:16">
      <c r="P269" s="3"/>
    </row>
    <row r="270" spans="16:16">
      <c r="P270" s="3"/>
    </row>
    <row r="271" spans="16:16">
      <c r="P271" s="3"/>
    </row>
    <row r="272" spans="16:16">
      <c r="P272" s="3"/>
    </row>
    <row r="273" spans="16:16">
      <c r="P273" s="3"/>
    </row>
    <row r="274" spans="16:16">
      <c r="P274" s="3"/>
    </row>
    <row r="275" spans="16:16">
      <c r="P275" s="3"/>
    </row>
    <row r="276" spans="16:16">
      <c r="P276" s="3"/>
    </row>
    <row r="277" spans="16:16">
      <c r="P277" s="3"/>
    </row>
    <row r="278" spans="16:16">
      <c r="P278" s="3"/>
    </row>
    <row r="279" spans="16:16">
      <c r="P279" s="3"/>
    </row>
    <row r="280" spans="16:16">
      <c r="P280" s="3"/>
    </row>
    <row r="281" spans="16:16">
      <c r="P281" s="3"/>
    </row>
    <row r="282" spans="16:16">
      <c r="P282" s="3"/>
    </row>
    <row r="283" spans="16:16">
      <c r="P283" s="3"/>
    </row>
    <row r="284" spans="16:16">
      <c r="P284" s="3"/>
    </row>
    <row r="285" spans="16:16">
      <c r="P285" s="3"/>
    </row>
    <row r="286" spans="16:16">
      <c r="P286" s="3"/>
    </row>
    <row r="287" spans="16:16">
      <c r="P287" s="3"/>
    </row>
    <row r="288" spans="16:16">
      <c r="P288" s="3"/>
    </row>
    <row r="289" spans="16:16">
      <c r="P289" s="3"/>
    </row>
    <row r="290" spans="16:16">
      <c r="P290" s="3"/>
    </row>
    <row r="291" spans="16:16">
      <c r="P291" s="3"/>
    </row>
    <row r="292" spans="16:16">
      <c r="P292" s="3"/>
    </row>
    <row r="293" spans="16:16">
      <c r="P293" s="3"/>
    </row>
    <row r="294" spans="16:16">
      <c r="P294" s="3"/>
    </row>
    <row r="295" spans="16:16">
      <c r="P295" s="3"/>
    </row>
    <row r="296" spans="16:16">
      <c r="P296" s="3"/>
    </row>
    <row r="297" spans="16:16">
      <c r="P297" s="3"/>
    </row>
    <row r="298" spans="16:16">
      <c r="P298" s="3"/>
    </row>
    <row r="299" spans="16:16">
      <c r="P299" s="3"/>
    </row>
    <row r="300" spans="16:16">
      <c r="P300" s="3"/>
    </row>
    <row r="301" spans="16:16">
      <c r="P301" s="3"/>
    </row>
    <row r="302" spans="16:16">
      <c r="P302" s="3"/>
    </row>
    <row r="303" spans="16:16">
      <c r="P303" s="3"/>
    </row>
    <row r="304" spans="16:16">
      <c r="P304" s="3"/>
    </row>
    <row r="305" spans="16:16">
      <c r="P305" s="3"/>
    </row>
    <row r="306" spans="16:16">
      <c r="P306" s="3"/>
    </row>
    <row r="307" spans="16:16">
      <c r="P307" s="3"/>
    </row>
    <row r="308" spans="16:16">
      <c r="P308" s="3"/>
    </row>
    <row r="309" spans="16:16">
      <c r="P309" s="3"/>
    </row>
    <row r="310" spans="16:16">
      <c r="P310" s="3"/>
    </row>
    <row r="311" spans="16:16">
      <c r="P311" s="3"/>
    </row>
    <row r="312" spans="16:16">
      <c r="P312" s="3"/>
    </row>
    <row r="313" spans="16:16">
      <c r="P313" s="3"/>
    </row>
    <row r="314" spans="16:16">
      <c r="P314" s="3"/>
    </row>
    <row r="315" spans="16:16">
      <c r="P315" s="3"/>
    </row>
    <row r="316" spans="16:16">
      <c r="P316" s="3"/>
    </row>
    <row r="317" spans="16:16">
      <c r="P317" s="3"/>
    </row>
    <row r="318" spans="16:16">
      <c r="P318" s="3"/>
    </row>
    <row r="319" spans="16:16">
      <c r="P319" s="3"/>
    </row>
    <row r="320" spans="16:16">
      <c r="P320" s="3"/>
    </row>
    <row r="321" spans="16:16">
      <c r="P321" s="3"/>
    </row>
    <row r="322" spans="16:16">
      <c r="P322" s="3"/>
    </row>
    <row r="323" spans="16:16">
      <c r="P323" s="3"/>
    </row>
    <row r="324" spans="16:16">
      <c r="P324" s="3"/>
    </row>
    <row r="325" spans="16:16">
      <c r="P325" s="3"/>
    </row>
    <row r="326" spans="16:16">
      <c r="P326" s="3"/>
    </row>
    <row r="327" spans="16:16">
      <c r="P327" s="3"/>
    </row>
    <row r="328" spans="16:16">
      <c r="P328" s="3"/>
    </row>
    <row r="329" spans="16:16">
      <c r="P329" s="3"/>
    </row>
    <row r="330" spans="16:16">
      <c r="P330" s="3"/>
    </row>
    <row r="331" spans="16:16">
      <c r="P331" s="3"/>
    </row>
    <row r="332" spans="16:16">
      <c r="P332" s="3"/>
    </row>
    <row r="333" spans="16:16">
      <c r="P333" s="3"/>
    </row>
    <row r="334" spans="16:16">
      <c r="P334" s="3"/>
    </row>
    <row r="335" spans="16:16">
      <c r="P335" s="3"/>
    </row>
    <row r="336" spans="16:16">
      <c r="P336" s="3"/>
    </row>
    <row r="337" spans="16:16">
      <c r="P337" s="3"/>
    </row>
    <row r="338" spans="16:16">
      <c r="P338" s="3"/>
    </row>
    <row r="339" spans="16:16">
      <c r="P339" s="3"/>
    </row>
    <row r="340" spans="16:16">
      <c r="P340" s="3"/>
    </row>
    <row r="341" spans="16:16">
      <c r="P341" s="3"/>
    </row>
    <row r="342" spans="16:16">
      <c r="P342" s="3"/>
    </row>
    <row r="343" spans="16:16">
      <c r="P343" s="3"/>
    </row>
    <row r="344" spans="16:16">
      <c r="P344" s="3"/>
    </row>
    <row r="345" spans="16:16">
      <c r="P345" s="3"/>
    </row>
    <row r="346" spans="16:16">
      <c r="P346" s="3"/>
    </row>
    <row r="347" spans="16:16">
      <c r="P347" s="3"/>
    </row>
    <row r="348" spans="16:16">
      <c r="P348" s="3"/>
    </row>
    <row r="349" spans="16:16">
      <c r="P349" s="3"/>
    </row>
    <row r="350" spans="16:16">
      <c r="P350" s="3"/>
    </row>
    <row r="351" spans="16:16">
      <c r="P351" s="3"/>
    </row>
    <row r="352" spans="16:16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</sheetData>
  <protectedRanges>
    <protectedRange sqref="G65:L65 D65" name="Range74"/>
    <protectedRange sqref="A23:I24" name="Range72"/>
    <protectedRange sqref="A9:L9" name="Range69"/>
    <protectedRange sqref="K23:L24" name="Range67"/>
    <protectedRange sqref="L21" name="Range65"/>
    <protectedRange sqref="J55:L55 J58:L59" name="Range37"/>
    <protectedRange sqref="I54 I52" name="Range3"/>
    <protectedRange sqref="I35:I36" name="Islaidos 2.1"/>
    <protectedRange sqref="I40:L40 J35:L36 I45:I51" name="Islaidos 2.2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</protectedRanges>
  <customSheetViews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24">
    <mergeCell ref="L27:L28"/>
    <mergeCell ref="K27:K28"/>
    <mergeCell ref="G27:G28"/>
    <mergeCell ref="E17:K17"/>
    <mergeCell ref="I27:J27"/>
    <mergeCell ref="A9:L9"/>
    <mergeCell ref="A18:L18"/>
    <mergeCell ref="G16:K16"/>
    <mergeCell ref="C22:I22"/>
    <mergeCell ref="G11:K11"/>
    <mergeCell ref="G15:K15"/>
    <mergeCell ref="G6:K6"/>
    <mergeCell ref="A7:L7"/>
    <mergeCell ref="G8:K8"/>
    <mergeCell ref="A29:F29"/>
    <mergeCell ref="D69:G69"/>
    <mergeCell ref="K69:L69"/>
    <mergeCell ref="K66:L66"/>
    <mergeCell ref="A53:F53"/>
    <mergeCell ref="G10:K10"/>
    <mergeCell ref="B13:L13"/>
    <mergeCell ref="G25:H25"/>
    <mergeCell ref="A27:F28"/>
    <mergeCell ref="H27:H28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'f2'!Print_Titles</vt:lpstr>
      <vt:lpstr>'f2 (2)'!Print_Titles</vt:lpstr>
      <vt:lpstr>'f2 (3)'!Print_Titles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Administrator</cp:lastModifiedBy>
  <cp:lastPrinted>2016-04-13T08:05:44Z</cp:lastPrinted>
  <dcterms:created xsi:type="dcterms:W3CDTF">2004-04-07T10:43:01Z</dcterms:created>
  <dcterms:modified xsi:type="dcterms:W3CDTF">2016-11-16T13:12:26Z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