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45621" fullCalcOnLoad="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I34" i="3"/>
  <c r="I33"/>
  <c r="I32"/>
  <c r="J34"/>
  <c r="J33"/>
  <c r="J32"/>
  <c r="K34"/>
  <c r="K33"/>
  <c r="K32"/>
  <c r="L34"/>
  <c r="L33"/>
  <c r="L32"/>
  <c r="I39"/>
  <c r="I38"/>
  <c r="I37"/>
  <c r="J39"/>
  <c r="J38"/>
  <c r="J37"/>
  <c r="K39"/>
  <c r="K38"/>
  <c r="K37"/>
  <c r="L39"/>
  <c r="L38"/>
  <c r="L37"/>
  <c r="I44"/>
  <c r="I43"/>
  <c r="I42"/>
  <c r="I41"/>
  <c r="J44"/>
  <c r="J43"/>
  <c r="J42"/>
  <c r="J41"/>
  <c r="K44"/>
  <c r="K43"/>
  <c r="K42"/>
  <c r="K41"/>
  <c r="L44"/>
  <c r="L43"/>
  <c r="L42"/>
  <c r="L41"/>
  <c r="I32" i="2"/>
  <c r="J33"/>
  <c r="J32"/>
  <c r="I34"/>
  <c r="I33"/>
  <c r="J34"/>
  <c r="K34"/>
  <c r="K33"/>
  <c r="K32"/>
  <c r="L34"/>
  <c r="L33"/>
  <c r="L32"/>
  <c r="K37"/>
  <c r="I39"/>
  <c r="I38"/>
  <c r="I37"/>
  <c r="J39"/>
  <c r="J38"/>
  <c r="J37"/>
  <c r="K39"/>
  <c r="K38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6"/>
  <c r="I67"/>
  <c r="J67"/>
  <c r="J66"/>
  <c r="J65"/>
  <c r="K67"/>
  <c r="K66"/>
  <c r="L67"/>
  <c r="L66"/>
  <c r="I72"/>
  <c r="I71"/>
  <c r="I65"/>
  <c r="I64"/>
  <c r="J72"/>
  <c r="J71"/>
  <c r="K72"/>
  <c r="K71"/>
  <c r="L72"/>
  <c r="L71"/>
  <c r="L65"/>
  <c r="L64"/>
  <c r="J76"/>
  <c r="I77"/>
  <c r="I76"/>
  <c r="J77"/>
  <c r="K77"/>
  <c r="K76"/>
  <c r="L77"/>
  <c r="L76"/>
  <c r="I82"/>
  <c r="I81"/>
  <c r="I83"/>
  <c r="J83"/>
  <c r="J82"/>
  <c r="J81"/>
  <c r="K83"/>
  <c r="K82"/>
  <c r="K81"/>
  <c r="L83"/>
  <c r="L82"/>
  <c r="L81"/>
  <c r="K86"/>
  <c r="K85"/>
  <c r="I87"/>
  <c r="I86"/>
  <c r="I85"/>
  <c r="K87"/>
  <c r="I88"/>
  <c r="J88"/>
  <c r="J87"/>
  <c r="J86"/>
  <c r="J85"/>
  <c r="K88"/>
  <c r="L88"/>
  <c r="L87"/>
  <c r="L86"/>
  <c r="L85"/>
  <c r="K94"/>
  <c r="K93"/>
  <c r="I96"/>
  <c r="I95"/>
  <c r="I94"/>
  <c r="J96"/>
  <c r="J95"/>
  <c r="J94"/>
  <c r="K96"/>
  <c r="K95"/>
  <c r="L96"/>
  <c r="L95"/>
  <c r="L94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J109"/>
  <c r="K112"/>
  <c r="K111"/>
  <c r="K110"/>
  <c r="L112"/>
  <c r="L111"/>
  <c r="L110"/>
  <c r="I117"/>
  <c r="I116"/>
  <c r="I115"/>
  <c r="J117"/>
  <c r="J116"/>
  <c r="J115"/>
  <c r="K117"/>
  <c r="K116"/>
  <c r="K115"/>
  <c r="L117"/>
  <c r="L116"/>
  <c r="L115"/>
  <c r="K120"/>
  <c r="K119"/>
  <c r="I121"/>
  <c r="I120"/>
  <c r="I119"/>
  <c r="J121"/>
  <c r="J120"/>
  <c r="J119"/>
  <c r="K121"/>
  <c r="L121"/>
  <c r="L120"/>
  <c r="L119"/>
  <c r="I125"/>
  <c r="I124"/>
  <c r="I123"/>
  <c r="J125"/>
  <c r="J124"/>
  <c r="J123"/>
  <c r="K125"/>
  <c r="K124"/>
  <c r="K123"/>
  <c r="K109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J139"/>
  <c r="J138"/>
  <c r="I140"/>
  <c r="I139"/>
  <c r="I138"/>
  <c r="J140"/>
  <c r="K140"/>
  <c r="K139"/>
  <c r="K138"/>
  <c r="L140"/>
  <c r="L139"/>
  <c r="L138"/>
  <c r="I144"/>
  <c r="I143"/>
  <c r="J144"/>
  <c r="J143"/>
  <c r="I145"/>
  <c r="J145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4"/>
  <c r="J154"/>
  <c r="I155"/>
  <c r="J155"/>
  <c r="K155"/>
  <c r="K154"/>
  <c r="L155"/>
  <c r="L154"/>
  <c r="K159"/>
  <c r="K158"/>
  <c r="I160"/>
  <c r="I159"/>
  <c r="I158"/>
  <c r="J160"/>
  <c r="J159"/>
  <c r="J158"/>
  <c r="J157"/>
  <c r="K160"/>
  <c r="L160"/>
  <c r="L159"/>
  <c r="L158"/>
  <c r="I164"/>
  <c r="I163"/>
  <c r="J164"/>
  <c r="J163"/>
  <c r="J162"/>
  <c r="K164"/>
  <c r="K163"/>
  <c r="L164"/>
  <c r="L163"/>
  <c r="J168"/>
  <c r="I169"/>
  <c r="I168"/>
  <c r="I162"/>
  <c r="I157"/>
  <c r="J169"/>
  <c r="K169"/>
  <c r="K168"/>
  <c r="L169"/>
  <c r="L168"/>
  <c r="K177"/>
  <c r="I178"/>
  <c r="I177"/>
  <c r="J178"/>
  <c r="J177"/>
  <c r="K178"/>
  <c r="L178"/>
  <c r="L177"/>
  <c r="I181"/>
  <c r="I180"/>
  <c r="J181"/>
  <c r="J180"/>
  <c r="K181"/>
  <c r="K180"/>
  <c r="L181"/>
  <c r="L180"/>
  <c r="J185"/>
  <c r="I186"/>
  <c r="I185"/>
  <c r="J186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8"/>
  <c r="I197"/>
  <c r="J198"/>
  <c r="J197"/>
  <c r="I199"/>
  <c r="J199"/>
  <c r="K199"/>
  <c r="K198"/>
  <c r="K197"/>
  <c r="L199"/>
  <c r="L198"/>
  <c r="L197"/>
  <c r="I207"/>
  <c r="I206"/>
  <c r="J207"/>
  <c r="J206"/>
  <c r="J205"/>
  <c r="K207"/>
  <c r="K206"/>
  <c r="K205"/>
  <c r="L207"/>
  <c r="L206"/>
  <c r="I210"/>
  <c r="I211"/>
  <c r="J211"/>
  <c r="J210"/>
  <c r="K211"/>
  <c r="K210"/>
  <c r="L211"/>
  <c r="L210"/>
  <c r="L205"/>
  <c r="J217"/>
  <c r="J216"/>
  <c r="I218"/>
  <c r="I217"/>
  <c r="I216"/>
  <c r="J218"/>
  <c r="K218"/>
  <c r="K217"/>
  <c r="K216"/>
  <c r="L218"/>
  <c r="L217"/>
  <c r="L216"/>
  <c r="K221"/>
  <c r="K220"/>
  <c r="I222"/>
  <c r="I221"/>
  <c r="I220"/>
  <c r="J222"/>
  <c r="J221"/>
  <c r="J220"/>
  <c r="K222"/>
  <c r="L222"/>
  <c r="L221"/>
  <c r="L220"/>
  <c r="I229"/>
  <c r="I228"/>
  <c r="J229"/>
  <c r="J228"/>
  <c r="K229"/>
  <c r="K228"/>
  <c r="L229"/>
  <c r="L228"/>
  <c r="L227"/>
  <c r="L226"/>
  <c r="I235"/>
  <c r="I234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J246"/>
  <c r="K246"/>
  <c r="I248"/>
  <c r="I246"/>
  <c r="J248"/>
  <c r="K248"/>
  <c r="L248"/>
  <c r="L246"/>
  <c r="I250"/>
  <c r="I251"/>
  <c r="J251"/>
  <c r="J250"/>
  <c r="K251"/>
  <c r="K250"/>
  <c r="L251"/>
  <c r="L250"/>
  <c r="I253"/>
  <c r="J253"/>
  <c r="I254"/>
  <c r="J254"/>
  <c r="K254"/>
  <c r="K253"/>
  <c r="L254"/>
  <c r="L253"/>
  <c r="J258"/>
  <c r="K258"/>
  <c r="K257"/>
  <c r="I259"/>
  <c r="I258"/>
  <c r="J259"/>
  <c r="K259"/>
  <c r="L259"/>
  <c r="L258"/>
  <c r="I264"/>
  <c r="I265"/>
  <c r="J265"/>
  <c r="J264"/>
  <c r="K265"/>
  <c r="K264"/>
  <c r="L265"/>
  <c r="L264"/>
  <c r="I268"/>
  <c r="J268"/>
  <c r="I269"/>
  <c r="J269"/>
  <c r="K269"/>
  <c r="K268"/>
  <c r="L269"/>
  <c r="L268"/>
  <c r="I272"/>
  <c r="I273"/>
  <c r="J273"/>
  <c r="J272"/>
  <c r="K273"/>
  <c r="K272"/>
  <c r="L273"/>
  <c r="L272"/>
  <c r="I277"/>
  <c r="I276"/>
  <c r="J277"/>
  <c r="J276"/>
  <c r="J257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J316"/>
  <c r="K318"/>
  <c r="K317"/>
  <c r="L318"/>
  <c r="L317"/>
  <c r="I323"/>
  <c r="I322"/>
  <c r="I316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I34" i="1"/>
  <c r="I33"/>
  <c r="I32"/>
  <c r="I31"/>
  <c r="J34"/>
  <c r="J33"/>
  <c r="J32"/>
  <c r="K34"/>
  <c r="K33"/>
  <c r="K32"/>
  <c r="K31"/>
  <c r="L34"/>
  <c r="L33"/>
  <c r="L32"/>
  <c r="I39"/>
  <c r="I38"/>
  <c r="I37"/>
  <c r="J39"/>
  <c r="J38"/>
  <c r="J37"/>
  <c r="K39"/>
  <c r="K38"/>
  <c r="K37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7"/>
  <c r="I66"/>
  <c r="I65"/>
  <c r="J67"/>
  <c r="J66"/>
  <c r="K67"/>
  <c r="K66"/>
  <c r="L67"/>
  <c r="L66"/>
  <c r="L65"/>
  <c r="I72"/>
  <c r="I71"/>
  <c r="J72"/>
  <c r="J71"/>
  <c r="K72"/>
  <c r="K71"/>
  <c r="L72"/>
  <c r="L71"/>
  <c r="I77"/>
  <c r="I76"/>
  <c r="J77"/>
  <c r="J76"/>
  <c r="K77"/>
  <c r="K76"/>
  <c r="L77"/>
  <c r="L76"/>
  <c r="I83"/>
  <c r="I82"/>
  <c r="I81"/>
  <c r="J83"/>
  <c r="J82"/>
  <c r="J81"/>
  <c r="K83"/>
  <c r="K82"/>
  <c r="K81"/>
  <c r="L83"/>
  <c r="L82"/>
  <c r="L81"/>
  <c r="L64"/>
  <c r="I86"/>
  <c r="I85"/>
  <c r="J85"/>
  <c r="I88"/>
  <c r="I87"/>
  <c r="J88"/>
  <c r="J87"/>
  <c r="J86"/>
  <c r="K88"/>
  <c r="K87"/>
  <c r="K86"/>
  <c r="K85"/>
  <c r="L88"/>
  <c r="L87"/>
  <c r="L86"/>
  <c r="L85"/>
  <c r="I96"/>
  <c r="I95"/>
  <c r="I94"/>
  <c r="J96"/>
  <c r="J95"/>
  <c r="J94"/>
  <c r="J93"/>
  <c r="K96"/>
  <c r="K95"/>
  <c r="K94"/>
  <c r="L96"/>
  <c r="L95"/>
  <c r="L94"/>
  <c r="L93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K112"/>
  <c r="K111"/>
  <c r="K110"/>
  <c r="L112"/>
  <c r="L111"/>
  <c r="L110"/>
  <c r="I115"/>
  <c r="J116"/>
  <c r="J115"/>
  <c r="I117"/>
  <c r="I116"/>
  <c r="J117"/>
  <c r="K117"/>
  <c r="K116"/>
  <c r="K115"/>
  <c r="L117"/>
  <c r="L116"/>
  <c r="L115"/>
  <c r="J120"/>
  <c r="J119"/>
  <c r="I121"/>
  <c r="I120"/>
  <c r="I119"/>
  <c r="J121"/>
  <c r="K121"/>
  <c r="K120"/>
  <c r="K119"/>
  <c r="L121"/>
  <c r="L120"/>
  <c r="L119"/>
  <c r="I125"/>
  <c r="I124"/>
  <c r="I123"/>
  <c r="J125"/>
  <c r="J124"/>
  <c r="J123"/>
  <c r="J109"/>
  <c r="K125"/>
  <c r="K124"/>
  <c r="K123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L132"/>
  <c r="I140"/>
  <c r="I139"/>
  <c r="I138"/>
  <c r="J140"/>
  <c r="J139"/>
  <c r="J138"/>
  <c r="K140"/>
  <c r="K139"/>
  <c r="K138"/>
  <c r="K132"/>
  <c r="L140"/>
  <c r="L139"/>
  <c r="L138"/>
  <c r="I145"/>
  <c r="I144"/>
  <c r="I143"/>
  <c r="J145"/>
  <c r="J144"/>
  <c r="J143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5"/>
  <c r="I154"/>
  <c r="J155"/>
  <c r="J154"/>
  <c r="K155"/>
  <c r="K154"/>
  <c r="K149"/>
  <c r="K148"/>
  <c r="L155"/>
  <c r="L154"/>
  <c r="J159"/>
  <c r="J158"/>
  <c r="I160"/>
  <c r="I159"/>
  <c r="I158"/>
  <c r="J160"/>
  <c r="K160"/>
  <c r="K159"/>
  <c r="K158"/>
  <c r="L160"/>
  <c r="L159"/>
  <c r="L158"/>
  <c r="I164"/>
  <c r="I163"/>
  <c r="I162"/>
  <c r="J164"/>
  <c r="J163"/>
  <c r="J162"/>
  <c r="J157"/>
  <c r="K164"/>
  <c r="K163"/>
  <c r="L164"/>
  <c r="L163"/>
  <c r="L162"/>
  <c r="I169"/>
  <c r="I168"/>
  <c r="J169"/>
  <c r="J168"/>
  <c r="K169"/>
  <c r="K168"/>
  <c r="L169"/>
  <c r="L168"/>
  <c r="I178"/>
  <c r="I177"/>
  <c r="J178"/>
  <c r="J177"/>
  <c r="J176"/>
  <c r="K178"/>
  <c r="K177"/>
  <c r="K176"/>
  <c r="L178"/>
  <c r="L177"/>
  <c r="J180"/>
  <c r="I181"/>
  <c r="I180"/>
  <c r="J181"/>
  <c r="K181"/>
  <c r="K180"/>
  <c r="L181"/>
  <c r="L180"/>
  <c r="I186"/>
  <c r="I185"/>
  <c r="J186"/>
  <c r="J185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9"/>
  <c r="I198"/>
  <c r="I197"/>
  <c r="J199"/>
  <c r="J198"/>
  <c r="J197"/>
  <c r="K199"/>
  <c r="K198"/>
  <c r="K197"/>
  <c r="L199"/>
  <c r="L198"/>
  <c r="L197"/>
  <c r="I207"/>
  <c r="I206"/>
  <c r="I205"/>
  <c r="J207"/>
  <c r="J206"/>
  <c r="K207"/>
  <c r="K206"/>
  <c r="L207"/>
  <c r="L206"/>
  <c r="I210"/>
  <c r="I211"/>
  <c r="J211"/>
  <c r="J210"/>
  <c r="J205"/>
  <c r="K211"/>
  <c r="K210"/>
  <c r="L211"/>
  <c r="L210"/>
  <c r="I217"/>
  <c r="I216"/>
  <c r="I218"/>
  <c r="J218"/>
  <c r="J217"/>
  <c r="J216"/>
  <c r="K218"/>
  <c r="K217"/>
  <c r="K216"/>
  <c r="L218"/>
  <c r="L217"/>
  <c r="L216"/>
  <c r="J220"/>
  <c r="I222"/>
  <c r="I221"/>
  <c r="I220"/>
  <c r="J222"/>
  <c r="J221"/>
  <c r="K222"/>
  <c r="K221"/>
  <c r="K220"/>
  <c r="L222"/>
  <c r="L221"/>
  <c r="L220"/>
  <c r="I229"/>
  <c r="I228"/>
  <c r="J229"/>
  <c r="J228"/>
  <c r="K229"/>
  <c r="K228"/>
  <c r="L229"/>
  <c r="L228"/>
  <c r="L227"/>
  <c r="L226"/>
  <c r="I234"/>
  <c r="I235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I248"/>
  <c r="I246"/>
  <c r="J248"/>
  <c r="J246"/>
  <c r="K248"/>
  <c r="K246"/>
  <c r="L248"/>
  <c r="L246"/>
  <c r="I250"/>
  <c r="I251"/>
  <c r="J251"/>
  <c r="J250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K257"/>
  <c r="L259"/>
  <c r="L258"/>
  <c r="I264"/>
  <c r="I265"/>
  <c r="J265"/>
  <c r="J264"/>
  <c r="K265"/>
  <c r="K264"/>
  <c r="L265"/>
  <c r="L264"/>
  <c r="I269"/>
  <c r="I268"/>
  <c r="J269"/>
  <c r="J268"/>
  <c r="K269"/>
  <c r="K268"/>
  <c r="L269"/>
  <c r="L268"/>
  <c r="I272"/>
  <c r="I273"/>
  <c r="J273"/>
  <c r="J272"/>
  <c r="K273"/>
  <c r="K272"/>
  <c r="L273"/>
  <c r="L272"/>
  <c r="I277"/>
  <c r="I276"/>
  <c r="J277"/>
  <c r="J276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L287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K316"/>
  <c r="L318"/>
  <c r="L317"/>
  <c r="I323"/>
  <c r="I322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I227" i="2"/>
  <c r="I93"/>
  <c r="K287"/>
  <c r="J227"/>
  <c r="J226"/>
  <c r="J174"/>
  <c r="I176"/>
  <c r="J149"/>
  <c r="J148"/>
  <c r="J287"/>
  <c r="J286"/>
  <c r="I205"/>
  <c r="J176"/>
  <c r="J175"/>
  <c r="J64"/>
  <c r="I287"/>
  <c r="I286"/>
  <c r="I132"/>
  <c r="K65"/>
  <c r="K64"/>
  <c r="L257"/>
  <c r="L176"/>
  <c r="L175"/>
  <c r="L93"/>
  <c r="L132"/>
  <c r="L31"/>
  <c r="L316" i="1"/>
  <c r="J227"/>
  <c r="J31"/>
  <c r="K287"/>
  <c r="I227"/>
  <c r="I132"/>
  <c r="J316"/>
  <c r="J287"/>
  <c r="J257"/>
  <c r="J65"/>
  <c r="J64"/>
  <c r="I316"/>
  <c r="I286"/>
  <c r="I287"/>
  <c r="I257"/>
  <c r="I226"/>
  <c r="I176"/>
  <c r="I93"/>
  <c r="L109"/>
  <c r="L257"/>
  <c r="L205"/>
  <c r="L176"/>
  <c r="L175"/>
  <c r="L31"/>
  <c r="K109"/>
  <c r="K227"/>
  <c r="K205"/>
  <c r="K175"/>
  <c r="K93"/>
  <c r="K65"/>
  <c r="K64"/>
  <c r="L286"/>
  <c r="J286"/>
  <c r="K286"/>
  <c r="J31" i="3"/>
  <c r="J30"/>
  <c r="J62"/>
  <c r="K31"/>
  <c r="K30"/>
  <c r="K62"/>
  <c r="L31"/>
  <c r="L30"/>
  <c r="L62"/>
  <c r="L174" i="2"/>
  <c r="L30" i="1"/>
  <c r="L344"/>
  <c r="I157"/>
  <c r="I64"/>
  <c r="I30"/>
  <c r="L174"/>
  <c r="I175" i="2"/>
  <c r="J175" i="1"/>
  <c r="J174"/>
  <c r="L109" i="2"/>
  <c r="L157" i="1"/>
  <c r="I175"/>
  <c r="I174"/>
  <c r="K226"/>
  <c r="K174"/>
  <c r="J226"/>
  <c r="K157"/>
  <c r="K30"/>
  <c r="K344"/>
  <c r="K176" i="2"/>
  <c r="K175"/>
  <c r="K162"/>
  <c r="K157"/>
  <c r="J93"/>
  <c r="K162" i="1"/>
  <c r="J149"/>
  <c r="J148"/>
  <c r="J30"/>
  <c r="J344"/>
  <c r="I257" i="2"/>
  <c r="I226"/>
  <c r="I31" i="3"/>
  <c r="I30"/>
  <c r="I62"/>
  <c r="J31" i="2"/>
  <c r="K316"/>
  <c r="K286"/>
  <c r="L316"/>
  <c r="L287"/>
  <c r="L286"/>
  <c r="K227"/>
  <c r="K226"/>
  <c r="L162"/>
  <c r="L157"/>
  <c r="K132"/>
  <c r="K31"/>
  <c r="I31"/>
  <c r="I30"/>
  <c r="K149"/>
  <c r="K148"/>
  <c r="K174"/>
  <c r="I344"/>
  <c r="L30"/>
  <c r="L344"/>
  <c r="K30"/>
  <c r="K344"/>
  <c r="J30"/>
  <c r="J344"/>
  <c r="I344" i="1"/>
  <c r="I174" i="2"/>
</calcChain>
</file>

<file path=xl/sharedStrings.xml><?xml version="1.0" encoding="utf-8"?>
<sst xmlns="http://schemas.openxmlformats.org/spreadsheetml/2006/main" count="773" uniqueCount="202">
  <si>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</si>
  <si>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</si>
  <si>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</si>
  <si>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</si>
  <si>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</si>
  <si>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</si>
  <si>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</si>
  <si>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</si>
  <si>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</si>
  <si>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</si>
  <si>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</si>
  <si>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</si>
  <si>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</si>
  <si>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</si>
  <si>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</si>
  <si>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</si>
  <si>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</si>
  <si>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</si>
  <si>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</si>
  <si>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</si>
  <si>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</si>
  <si>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</si>
  <si>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</si>
  <si>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</si>
  <si>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</si>
  <si>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</si>
  <si>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</si>
  <si>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</si>
  <si>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</si>
  <si>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</si>
  <si>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</si>
  <si>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</si>
  <si>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</si>
  <si>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</si>
  <si>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</si>
  <si>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</si>
  <si>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</si>
  <si>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</si>
  <si>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</si>
  <si>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</si>
  <si>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</si>
  <si>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</si>
  <si>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</si>
  <si>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</si>
  <si>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</si>
  <si>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</si>
  <si>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</si>
  <si>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</si>
  <si>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</si>
  <si>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</si>
  <si>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</si>
  <si>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</si>
  <si>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</si>
  <si>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</si>
  <si>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</si>
  <si>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</si>
  <si>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</si>
  <si>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</si>
  <si>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</si>
  <si>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</si>
  <si>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</si>
  <si>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</si>
  <si>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</si>
  <si>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</si>
  <si>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</si>
  <si>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</si>
  <si>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</si>
  <si>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</si>
  <si>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</si>
  <si>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</si>
  <si>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</si>
  <si>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</si>
  <si>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</si>
  <si>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</si>
  <si>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</si>
  <si>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</si>
  <si>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</si>
  <si>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</si>
  <si>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</si>
  <si>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</si>
  <si>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</si>
  <si>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</si>
  <si>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</si>
  <si>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</si>
  <si>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</si>
  <si>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</si>
  <si>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</si>
  <si>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</si>
  <si>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</si>
  <si>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</si>
  <si>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</si>
  <si>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</si>
  <si>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</si>
  <si>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</si>
  <si>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</si>
  <si>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</si>
  <si>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</si>
  <si>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</si>
  <si>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</si>
  <si>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</si>
  <si>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</si>
  <si>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</si>
  <si>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</si>
  <si>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</si>
  <si>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</si>
  <si>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</si>
  <si>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</si>
  <si>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</si>
  <si>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</si>
  <si>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</si>
  <si>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</si>
  <si>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</si>
  <si>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</si>
  <si>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</si>
  <si>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</si>
  <si>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</si>
  <si>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</si>
  <si>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</si>
  <si>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</si>
  <si>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</si>
  <si>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</si>
  <si>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</si>
  <si>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</si>
  <si>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</si>
  <si>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</si>
  <si>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</si>
  <si>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</si>
  <si>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</si>
  <si>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</si>
  <si>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</si>
  <si>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</si>
  <si>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</si>
  <si>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</si>
  <si>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</si>
  <si>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</si>
  <si>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</si>
  <si>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</si>
  <si>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</si>
  <si>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</si>
  <si>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</si>
  <si>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</si>
  <si>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</si>
  <si>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</si>
  <si>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</si>
  <si>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</si>
  <si>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</si>
  <si>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</si>
  <si>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</si>
  <si>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</si>
  <si>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</si>
  <si>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</si>
  <si>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</si>
  <si>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</si>
  <si>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</si>
  <si>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</si>
  <si>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</si>
  <si>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</si>
  <si>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</si>
  <si>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</si>
  <si>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</si>
  <si>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</si>
  <si>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</si>
  <si>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</si>
  <si>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</si>
  <si>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</si>
  <si>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</si>
  <si>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</si>
  <si>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</si>
  <si>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</si>
  <si>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</si>
  <si>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</si>
  <si>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</si>
  <si>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</si>
  <si>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</si>
  <si>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</si>
  <si>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</si>
  <si>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</si>
  <si>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</si>
  <si>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</si>
  <si>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</si>
  <si>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</si>
  <si>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</si>
  <si>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</si>
  <si>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</si>
  <si>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</si>
  <si>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</si>
  <si>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</si>
  <si>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</si>
  <si>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</si>
  <si>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2014 m. lapkričio 28 d. įsak. Nr. 1K- 407 redakcija)</t>
  </si>
  <si>
    <t>ketv.</t>
  </si>
  <si>
    <t>Ikimikyklinių ugdymo įstaigų finansavimas</t>
  </si>
  <si>
    <t>08.03.01.01</t>
  </si>
  <si>
    <t>Vyr.buhalterė</t>
  </si>
  <si>
    <t>Virginija Butkienė</t>
  </si>
  <si>
    <t>ŠAIAULIŲ LOPŠELIS-DARŽELIS "ŽIRNIUKAS",190527715,M.Valančiaus 31a, Šiauliai</t>
  </si>
  <si>
    <t>SUMINĖ</t>
  </si>
  <si>
    <t>30+33</t>
  </si>
  <si>
    <t>2015 M. BIRŽELIO 30 D.</t>
  </si>
  <si>
    <t>Direktoriaus pavaduotoja ugdymui, pavaduojanti direktorių</t>
  </si>
  <si>
    <t>Daiva Budraitienė</t>
  </si>
  <si>
    <t>2015-10-12   Nr. 29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</si>
</sst>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2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8" fillId="0" borderId="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3" fontId="8" fillId="0" borderId="1" xfId="1" applyNumberFormat="1" applyFont="1" applyBorder="1" applyAlignment="1" applyProtection="1">
      <alignment horizontal="center"/>
    </xf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applyNumberFormat="1" applyFont="1" applyBorder="1" applyAlignment="1" applyProtection="1">
      <alignment horizontal="center"/>
    </xf>
    <xf numFmtId="1" fontId="8" fillId="0" borderId="1" xfId="1" applyNumberFormat="1" applyFont="1" applyBorder="1" applyAlignment="1" applyProtection="1">
      <alignment horizontal="right"/>
    </xf>
    <xf numFmtId="3" fontId="8" fillId="0" borderId="1" xfId="1" applyNumberFormat="1" applyFont="1" applyBorder="1" applyAlignment="1" applyProtection="1">
      <alignment horizontal="right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2" fontId="8" fillId="0" borderId="2" xfId="1" applyNumberFormat="1" applyFont="1" applyBorder="1"/>
    <xf numFmtId="2" fontId="7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8" fillId="0" borderId="2" xfId="2" applyFont="1" applyBorder="1" applyAlignment="1" applyProtection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5" t="s">
        <v>176</v>
      </c>
      <c r="K1" s="296"/>
      <c r="L1" s="29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6"/>
      <c r="K2" s="296"/>
      <c r="L2" s="29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6"/>
      <c r="K3" s="296"/>
      <c r="L3" s="29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6"/>
      <c r="K4" s="296"/>
      <c r="L4" s="29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6"/>
      <c r="K5" s="296"/>
      <c r="L5" s="29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2"/>
      <c r="H6" s="313"/>
      <c r="I6" s="313"/>
      <c r="J6" s="313"/>
      <c r="K6" s="31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7" t="s">
        <v>173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3" t="s">
        <v>161</v>
      </c>
      <c r="H8" s="293"/>
      <c r="I8" s="293"/>
      <c r="J8" s="293"/>
      <c r="K8" s="29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1" t="s">
        <v>163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92" t="s">
        <v>164</v>
      </c>
      <c r="H10" s="292"/>
      <c r="I10" s="292"/>
      <c r="J10" s="292"/>
      <c r="K10" s="29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4" t="s">
        <v>162</v>
      </c>
      <c r="H11" s="294"/>
      <c r="I11" s="294"/>
      <c r="J11" s="294"/>
      <c r="K11" s="29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91" t="s">
        <v>5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92" t="s">
        <v>165</v>
      </c>
      <c r="H15" s="292"/>
      <c r="I15" s="292"/>
      <c r="J15" s="292"/>
      <c r="K15" s="29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0" t="s">
        <v>166</v>
      </c>
      <c r="H16" s="310"/>
      <c r="I16" s="310"/>
      <c r="J16" s="310"/>
      <c r="K16" s="3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4"/>
      <c r="H17" s="315"/>
      <c r="I17" s="315"/>
      <c r="J17" s="315"/>
      <c r="K17" s="31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89"/>
      <c r="D22" s="290"/>
      <c r="E22" s="290"/>
      <c r="F22" s="290"/>
      <c r="G22" s="290"/>
      <c r="H22" s="290"/>
      <c r="I22" s="29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1" t="s">
        <v>7</v>
      </c>
      <c r="H25" s="31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99" t="s">
        <v>2</v>
      </c>
      <c r="B27" s="300"/>
      <c r="C27" s="301"/>
      <c r="D27" s="301"/>
      <c r="E27" s="301"/>
      <c r="F27" s="301"/>
      <c r="G27" s="304" t="s">
        <v>3</v>
      </c>
      <c r="H27" s="306" t="s">
        <v>143</v>
      </c>
      <c r="I27" s="308" t="s">
        <v>147</v>
      </c>
      <c r="J27" s="309"/>
      <c r="K27" s="287" t="s">
        <v>144</v>
      </c>
      <c r="L27" s="28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2"/>
      <c r="B28" s="303"/>
      <c r="C28" s="303"/>
      <c r="D28" s="303"/>
      <c r="E28" s="303"/>
      <c r="F28" s="303"/>
      <c r="G28" s="305"/>
      <c r="H28" s="307"/>
      <c r="I28" s="182" t="s">
        <v>142</v>
      </c>
      <c r="J28" s="183" t="s">
        <v>141</v>
      </c>
      <c r="K28" s="288"/>
      <c r="L28" s="28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9" t="s">
        <v>139</v>
      </c>
      <c r="B29" s="280"/>
      <c r="C29" s="280"/>
      <c r="D29" s="280"/>
      <c r="E29" s="280"/>
      <c r="F29" s="28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7">
        <v>1</v>
      </c>
      <c r="B54" s="275"/>
      <c r="C54" s="275"/>
      <c r="D54" s="275"/>
      <c r="E54" s="275"/>
      <c r="F54" s="27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2">
        <v>1</v>
      </c>
      <c r="B90" s="283"/>
      <c r="C90" s="283"/>
      <c r="D90" s="283"/>
      <c r="E90" s="283"/>
      <c r="F90" s="28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4">
        <v>1</v>
      </c>
      <c r="B131" s="275"/>
      <c r="C131" s="275"/>
      <c r="D131" s="275"/>
      <c r="E131" s="275"/>
      <c r="F131" s="27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7">
        <v>1</v>
      </c>
      <c r="B171" s="275"/>
      <c r="C171" s="275"/>
      <c r="D171" s="275"/>
      <c r="E171" s="275"/>
      <c r="F171" s="27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4">
        <v>1</v>
      </c>
      <c r="B208" s="275"/>
      <c r="C208" s="275"/>
      <c r="D208" s="275"/>
      <c r="E208" s="275"/>
      <c r="F208" s="27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4">
        <v>1</v>
      </c>
      <c r="B247" s="275"/>
      <c r="C247" s="275"/>
      <c r="D247" s="275"/>
      <c r="E247" s="275"/>
      <c r="F247" s="27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4">
        <v>1</v>
      </c>
      <c r="B288" s="275"/>
      <c r="C288" s="275"/>
      <c r="D288" s="275"/>
      <c r="E288" s="275"/>
      <c r="F288" s="27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4">
        <v>1</v>
      </c>
      <c r="B330" s="275"/>
      <c r="C330" s="275"/>
      <c r="D330" s="275"/>
      <c r="E330" s="275"/>
      <c r="F330" s="27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1" t="s">
        <v>133</v>
      </c>
      <c r="L348" s="27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2" t="s">
        <v>175</v>
      </c>
      <c r="E351" s="273"/>
      <c r="F351" s="273"/>
      <c r="G351" s="273"/>
      <c r="H351" s="241"/>
      <c r="I351" s="186" t="s">
        <v>132</v>
      </c>
      <c r="J351" s="5"/>
      <c r="K351" s="271" t="s">
        <v>133</v>
      </c>
      <c r="L351" s="27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K351:L351"/>
    <mergeCell ref="D351:G351"/>
    <mergeCell ref="K348:L348"/>
    <mergeCell ref="A330:F330"/>
    <mergeCell ref="A171:F171"/>
    <mergeCell ref="A208:F208"/>
    <mergeCell ref="A247:F247"/>
    <mergeCell ref="A288:F28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5" t="s">
        <v>176</v>
      </c>
      <c r="K1" s="296"/>
      <c r="L1" s="29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6"/>
      <c r="K2" s="296"/>
      <c r="L2" s="29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6"/>
      <c r="K3" s="296"/>
      <c r="L3" s="29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6"/>
      <c r="K4" s="296"/>
      <c r="L4" s="29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6"/>
      <c r="K5" s="296"/>
      <c r="L5" s="29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2"/>
      <c r="H6" s="313"/>
      <c r="I6" s="313"/>
      <c r="J6" s="313"/>
      <c r="K6" s="31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7" t="s">
        <v>173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3" t="s">
        <v>161</v>
      </c>
      <c r="H8" s="293"/>
      <c r="I8" s="293"/>
      <c r="J8" s="293"/>
      <c r="K8" s="29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1" t="s">
        <v>163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92" t="s">
        <v>164</v>
      </c>
      <c r="H10" s="292"/>
      <c r="I10" s="292"/>
      <c r="J10" s="292"/>
      <c r="K10" s="29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94" t="s">
        <v>162</v>
      </c>
      <c r="H11" s="294"/>
      <c r="I11" s="294"/>
      <c r="J11" s="294"/>
      <c r="K11" s="29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91" t="s">
        <v>5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92" t="s">
        <v>165</v>
      </c>
      <c r="H15" s="292"/>
      <c r="I15" s="292"/>
      <c r="J15" s="292"/>
      <c r="K15" s="29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0" t="s">
        <v>166</v>
      </c>
      <c r="H16" s="310"/>
      <c r="I16" s="310"/>
      <c r="J16" s="310"/>
      <c r="K16" s="3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4"/>
      <c r="H17" s="315"/>
      <c r="I17" s="315"/>
      <c r="J17" s="315"/>
      <c r="K17" s="31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16"/>
      <c r="D19" s="317"/>
      <c r="E19" s="317"/>
      <c r="F19" s="317"/>
      <c r="G19" s="317"/>
      <c r="H19" s="317"/>
      <c r="I19" s="317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89" t="s">
        <v>179</v>
      </c>
      <c r="D20" s="290"/>
      <c r="E20" s="290"/>
      <c r="F20" s="290"/>
      <c r="G20" s="290"/>
      <c r="H20" s="290"/>
      <c r="I20" s="29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89" t="s">
        <v>180</v>
      </c>
      <c r="D21" s="290"/>
      <c r="E21" s="290"/>
      <c r="F21" s="290"/>
      <c r="G21" s="290"/>
      <c r="H21" s="290"/>
      <c r="I21" s="29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89" t="s">
        <v>178</v>
      </c>
      <c r="D22" s="290"/>
      <c r="E22" s="290"/>
      <c r="F22" s="290"/>
      <c r="G22" s="290"/>
      <c r="H22" s="290"/>
      <c r="I22" s="29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1" t="s">
        <v>7</v>
      </c>
      <c r="H25" s="31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99" t="s">
        <v>2</v>
      </c>
      <c r="B27" s="300"/>
      <c r="C27" s="301"/>
      <c r="D27" s="301"/>
      <c r="E27" s="301"/>
      <c r="F27" s="301"/>
      <c r="G27" s="304" t="s">
        <v>3</v>
      </c>
      <c r="H27" s="306" t="s">
        <v>143</v>
      </c>
      <c r="I27" s="308" t="s">
        <v>147</v>
      </c>
      <c r="J27" s="309"/>
      <c r="K27" s="287" t="s">
        <v>144</v>
      </c>
      <c r="L27" s="28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2"/>
      <c r="B28" s="303"/>
      <c r="C28" s="303"/>
      <c r="D28" s="303"/>
      <c r="E28" s="303"/>
      <c r="F28" s="303"/>
      <c r="G28" s="305"/>
      <c r="H28" s="307"/>
      <c r="I28" s="182" t="s">
        <v>142</v>
      </c>
      <c r="J28" s="183" t="s">
        <v>141</v>
      </c>
      <c r="K28" s="288"/>
      <c r="L28" s="28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9" t="s">
        <v>139</v>
      </c>
      <c r="B29" s="280"/>
      <c r="C29" s="280"/>
      <c r="D29" s="280"/>
      <c r="E29" s="280"/>
      <c r="F29" s="28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7">
        <v>1</v>
      </c>
      <c r="B54" s="275"/>
      <c r="C54" s="275"/>
      <c r="D54" s="275"/>
      <c r="E54" s="275"/>
      <c r="F54" s="27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2">
        <v>1</v>
      </c>
      <c r="B90" s="283"/>
      <c r="C90" s="283"/>
      <c r="D90" s="283"/>
      <c r="E90" s="283"/>
      <c r="F90" s="28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4">
        <v>1</v>
      </c>
      <c r="B131" s="275"/>
      <c r="C131" s="275"/>
      <c r="D131" s="275"/>
      <c r="E131" s="275"/>
      <c r="F131" s="27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7">
        <v>1</v>
      </c>
      <c r="B171" s="275"/>
      <c r="C171" s="275"/>
      <c r="D171" s="275"/>
      <c r="E171" s="275"/>
      <c r="F171" s="27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4">
        <v>1</v>
      </c>
      <c r="B208" s="275"/>
      <c r="C208" s="275"/>
      <c r="D208" s="275"/>
      <c r="E208" s="275"/>
      <c r="F208" s="27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4">
        <v>1</v>
      </c>
      <c r="B247" s="275"/>
      <c r="C247" s="275"/>
      <c r="D247" s="275"/>
      <c r="E247" s="275"/>
      <c r="F247" s="27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4">
        <v>1</v>
      </c>
      <c r="B288" s="275"/>
      <c r="C288" s="275"/>
      <c r="D288" s="275"/>
      <c r="E288" s="275"/>
      <c r="F288" s="27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4">
        <v>1</v>
      </c>
      <c r="B330" s="275"/>
      <c r="C330" s="275"/>
      <c r="D330" s="275"/>
      <c r="E330" s="275"/>
      <c r="F330" s="27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1" t="s">
        <v>133</v>
      </c>
      <c r="L348" s="27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2" t="s">
        <v>175</v>
      </c>
      <c r="E351" s="273"/>
      <c r="F351" s="273"/>
      <c r="G351" s="273"/>
      <c r="H351" s="241"/>
      <c r="I351" s="186" t="s">
        <v>132</v>
      </c>
      <c r="J351" s="5"/>
      <c r="K351" s="271" t="s">
        <v>133</v>
      </c>
      <c r="L351" s="27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G16:K16"/>
    <mergeCell ref="G15:K15"/>
    <mergeCell ref="C22:I22"/>
    <mergeCell ref="G25:H25"/>
    <mergeCell ref="A27:F28"/>
    <mergeCell ref="G27:G28"/>
    <mergeCell ref="H27:H28"/>
    <mergeCell ref="I27:J27"/>
    <mergeCell ref="J1:L5"/>
    <mergeCell ref="G6:K6"/>
    <mergeCell ref="A7:L7"/>
    <mergeCell ref="G8:K8"/>
    <mergeCell ref="G17:K17"/>
    <mergeCell ref="A18:L18"/>
    <mergeCell ref="A9:L9"/>
    <mergeCell ref="G10:K10"/>
    <mergeCell ref="G11:K11"/>
    <mergeCell ref="B13:L1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6"/>
  <sheetViews>
    <sheetView showZeros="0" tabSelected="1" topLeftCell="A13" zoomScaleSheetLayoutView="120" workbookViewId="0">
      <selection activeCell="J31" sqref="J29:K3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9" t="s">
        <v>195</v>
      </c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7" t="s">
        <v>173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3" t="s">
        <v>161</v>
      </c>
      <c r="H8" s="293"/>
      <c r="I8" s="293"/>
      <c r="J8" s="293"/>
      <c r="K8" s="29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1" t="s">
        <v>198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92" t="s">
        <v>190</v>
      </c>
      <c r="H10" s="292"/>
      <c r="I10" s="292"/>
      <c r="J10" s="292"/>
      <c r="K10" s="29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94" t="s">
        <v>162</v>
      </c>
      <c r="H11" s="294"/>
      <c r="I11" s="294"/>
      <c r="J11" s="294"/>
      <c r="K11" s="29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91" t="s">
        <v>5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92" t="s">
        <v>201</v>
      </c>
      <c r="H15" s="292"/>
      <c r="I15" s="292"/>
      <c r="J15" s="292"/>
      <c r="K15" s="292"/>
      <c r="M15" s="3"/>
      <c r="N15" s="3"/>
      <c r="O15" s="3"/>
      <c r="P15" s="3"/>
    </row>
    <row r="16" spans="1:36" ht="11.25" customHeight="1">
      <c r="G16" s="310" t="s">
        <v>166</v>
      </c>
      <c r="H16" s="310"/>
      <c r="I16" s="310"/>
      <c r="J16" s="310"/>
      <c r="K16" s="310"/>
      <c r="M16" s="3"/>
      <c r="N16" s="3"/>
      <c r="O16" s="3"/>
      <c r="P16" s="3"/>
    </row>
    <row r="17" spans="1:17">
      <c r="A17" s="5"/>
      <c r="B17" s="169"/>
      <c r="C17" s="169"/>
      <c r="D17" s="169"/>
      <c r="E17" s="321" t="s">
        <v>191</v>
      </c>
      <c r="F17" s="321"/>
      <c r="G17" s="321"/>
      <c r="H17" s="321"/>
      <c r="I17" s="321"/>
      <c r="J17" s="321"/>
      <c r="K17" s="321"/>
      <c r="L17" s="169"/>
      <c r="M17" s="3"/>
      <c r="N17" s="3"/>
      <c r="O17" s="3"/>
      <c r="P17" s="3"/>
    </row>
    <row r="18" spans="1:17" ht="12" customHeight="1">
      <c r="A18" s="278" t="s">
        <v>177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6"/>
      <c r="D22" s="318"/>
      <c r="E22" s="318"/>
      <c r="F22" s="318"/>
      <c r="G22" s="318"/>
      <c r="H22" s="318"/>
      <c r="I22" s="318"/>
      <c r="J22" s="4"/>
      <c r="K22" s="177" t="s">
        <v>1</v>
      </c>
      <c r="L22" s="251">
        <v>190527715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52" t="s">
        <v>192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46"/>
      <c r="J24" s="247"/>
      <c r="K24" s="248" t="s">
        <v>196</v>
      </c>
      <c r="L24" s="248" t="s">
        <v>197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1" t="s">
        <v>7</v>
      </c>
      <c r="H25" s="311"/>
      <c r="I25" s="249">
        <v>9</v>
      </c>
      <c r="J25" s="250">
        <v>1</v>
      </c>
      <c r="K25" s="248">
        <v>1</v>
      </c>
      <c r="L25" s="248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99" t="s">
        <v>2</v>
      </c>
      <c r="B27" s="300"/>
      <c r="C27" s="301"/>
      <c r="D27" s="301"/>
      <c r="E27" s="301"/>
      <c r="F27" s="301"/>
      <c r="G27" s="304" t="s">
        <v>3</v>
      </c>
      <c r="H27" s="306" t="s">
        <v>143</v>
      </c>
      <c r="I27" s="308" t="s">
        <v>147</v>
      </c>
      <c r="J27" s="309"/>
      <c r="K27" s="287" t="s">
        <v>144</v>
      </c>
      <c r="L27" s="285" t="s">
        <v>168</v>
      </c>
      <c r="M27" s="105"/>
      <c r="N27" s="3"/>
      <c r="O27" s="3"/>
      <c r="P27" s="3"/>
    </row>
    <row r="28" spans="1:17" ht="46.5" customHeight="1">
      <c r="A28" s="302"/>
      <c r="B28" s="303"/>
      <c r="C28" s="303"/>
      <c r="D28" s="303"/>
      <c r="E28" s="303"/>
      <c r="F28" s="303"/>
      <c r="G28" s="305"/>
      <c r="H28" s="307"/>
      <c r="I28" s="182" t="s">
        <v>142</v>
      </c>
      <c r="J28" s="183" t="s">
        <v>141</v>
      </c>
      <c r="K28" s="288"/>
      <c r="L28" s="286"/>
      <c r="M28" s="3"/>
      <c r="N28" s="3"/>
      <c r="O28" s="3"/>
      <c r="P28" s="3"/>
      <c r="Q28" s="3"/>
    </row>
    <row r="29" spans="1:17" ht="11.25" customHeight="1">
      <c r="A29" s="279" t="s">
        <v>139</v>
      </c>
      <c r="B29" s="280"/>
      <c r="C29" s="280"/>
      <c r="D29" s="280"/>
      <c r="E29" s="280"/>
      <c r="F29" s="28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4">
        <f>SUM(I41+I31)</f>
        <v>79130.350000000006</v>
      </c>
      <c r="J30" s="254">
        <f>SUM(J41+J31)</f>
        <v>40538.35</v>
      </c>
      <c r="K30" s="254">
        <f>SUM(K41+K31)</f>
        <v>39238.35</v>
      </c>
      <c r="L30" s="254">
        <f>SUM(L41+L31)</f>
        <v>36929.89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4">
        <f>SUM(I32+I37)</f>
        <v>13656</v>
      </c>
      <c r="J31" s="254">
        <f>SUM(J32+J37)</f>
        <v>6828</v>
      </c>
      <c r="K31" s="265">
        <f>SUM(K32+K37)</f>
        <v>6828</v>
      </c>
      <c r="L31" s="255">
        <f>SUM(L32+L37)</f>
        <v>6828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6">
        <f>SUM(I33)</f>
        <v>10426</v>
      </c>
      <c r="J32" s="256">
        <f t="shared" ref="J32:L33" si="0">SUM(J33)</f>
        <v>5213</v>
      </c>
      <c r="K32" s="258">
        <f t="shared" si="0"/>
        <v>5213</v>
      </c>
      <c r="L32" s="256">
        <f t="shared" si="0"/>
        <v>5213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6">
        <f>SUM(I34)</f>
        <v>10426</v>
      </c>
      <c r="J33" s="256">
        <f t="shared" si="0"/>
        <v>5213</v>
      </c>
      <c r="K33" s="258">
        <f t="shared" si="0"/>
        <v>5213</v>
      </c>
      <c r="L33" s="256">
        <f t="shared" si="0"/>
        <v>5213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8">
        <f>SUM(I35:I36)</f>
        <v>10426</v>
      </c>
      <c r="J34" s="256">
        <f>SUM(J35:J36)</f>
        <v>5213</v>
      </c>
      <c r="K34" s="258">
        <f>SUM(K35:K36)</f>
        <v>5213</v>
      </c>
      <c r="L34" s="256">
        <f>SUM(L35:L36)</f>
        <v>5213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6">
        <v>10426</v>
      </c>
      <c r="J35" s="253">
        <v>5213</v>
      </c>
      <c r="K35" s="253">
        <v>5213</v>
      </c>
      <c r="L35" s="253">
        <v>5213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8">
        <f>I38</f>
        <v>3230</v>
      </c>
      <c r="J37" s="256">
        <f t="shared" ref="J37:L38" si="1">J38</f>
        <v>1615</v>
      </c>
      <c r="K37" s="258">
        <f t="shared" si="1"/>
        <v>1615</v>
      </c>
      <c r="L37" s="256">
        <f t="shared" si="1"/>
        <v>1615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8">
        <f>I39</f>
        <v>3230</v>
      </c>
      <c r="J38" s="256">
        <f t="shared" si="1"/>
        <v>1615</v>
      </c>
      <c r="K38" s="256">
        <f t="shared" si="1"/>
        <v>1615</v>
      </c>
      <c r="L38" s="256">
        <f t="shared" si="1"/>
        <v>1615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6">
        <f>I40</f>
        <v>3230</v>
      </c>
      <c r="J39" s="256">
        <f>J40</f>
        <v>1615</v>
      </c>
      <c r="K39" s="256">
        <f>K40</f>
        <v>1615</v>
      </c>
      <c r="L39" s="256">
        <f>L40</f>
        <v>1615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1">
        <v>3230</v>
      </c>
      <c r="J40" s="253">
        <v>1615</v>
      </c>
      <c r="K40" s="253">
        <v>1615</v>
      </c>
      <c r="L40" s="253">
        <v>1615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7">
        <f t="shared" ref="I41:L43" si="2">I42</f>
        <v>65474.35</v>
      </c>
      <c r="J41" s="267">
        <f t="shared" si="2"/>
        <v>33710.35</v>
      </c>
      <c r="K41" s="257">
        <f t="shared" si="2"/>
        <v>32410.35</v>
      </c>
      <c r="L41" s="257">
        <f t="shared" si="2"/>
        <v>30101.89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6">
        <f t="shared" si="2"/>
        <v>65474.35</v>
      </c>
      <c r="J42" s="258">
        <f t="shared" si="2"/>
        <v>33710.35</v>
      </c>
      <c r="K42" s="256">
        <f t="shared" si="2"/>
        <v>32410.35</v>
      </c>
      <c r="L42" s="258">
        <f t="shared" si="2"/>
        <v>30101.89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6">
        <f t="shared" si="2"/>
        <v>65474.35</v>
      </c>
      <c r="J43" s="258">
        <f t="shared" si="2"/>
        <v>33710.35</v>
      </c>
      <c r="K43" s="259">
        <f t="shared" si="2"/>
        <v>32410.35</v>
      </c>
      <c r="L43" s="259">
        <f t="shared" si="2"/>
        <v>30101.89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8">
        <f>SUM(I45:I61)-I53</f>
        <v>65474.35</v>
      </c>
      <c r="J44" s="269">
        <f>SUM(J45:J61)-J53</f>
        <v>33710.35</v>
      </c>
      <c r="K44" s="269">
        <f>SUM(K45:K61)-K53</f>
        <v>32410.35</v>
      </c>
      <c r="L44" s="260">
        <f>SUM(L45:L61)-L53</f>
        <v>30101.89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>
        <v>46140</v>
      </c>
      <c r="J45" s="253">
        <v>23970</v>
      </c>
      <c r="K45" s="253">
        <v>23970</v>
      </c>
      <c r="L45" s="253">
        <v>23970</v>
      </c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/>
      <c r="L46" s="253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>
        <v>1448</v>
      </c>
      <c r="J49" s="253">
        <v>560</v>
      </c>
      <c r="K49" s="253">
        <v>560</v>
      </c>
      <c r="L49" s="253">
        <v>560</v>
      </c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/>
      <c r="J50" s="253"/>
      <c r="K50" s="253"/>
      <c r="L50" s="253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>
        <v>6372</v>
      </c>
      <c r="J51" s="253">
        <v>2200</v>
      </c>
      <c r="K51" s="253">
        <v>2200</v>
      </c>
      <c r="L51" s="253">
        <v>2200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1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277">
        <v>1</v>
      </c>
      <c r="B53" s="275"/>
      <c r="C53" s="275"/>
      <c r="D53" s="275"/>
      <c r="E53" s="275"/>
      <c r="F53" s="27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70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1"/>
      <c r="J55" s="261"/>
      <c r="K55" s="261"/>
      <c r="L55" s="261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1"/>
      <c r="J56" s="253"/>
      <c r="K56" s="253"/>
      <c r="L56" s="253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1">
        <v>130</v>
      </c>
      <c r="J57" s="253">
        <v>60</v>
      </c>
      <c r="K57" s="253">
        <v>60</v>
      </c>
      <c r="L57" s="253">
        <v>60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1"/>
      <c r="J58" s="261"/>
      <c r="K58" s="261"/>
      <c r="L58" s="261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188</v>
      </c>
      <c r="H59" s="189">
        <v>29</v>
      </c>
      <c r="I59" s="261"/>
      <c r="J59" s="261"/>
      <c r="K59" s="261"/>
      <c r="L59" s="261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1">
        <v>1390</v>
      </c>
      <c r="J60" s="253">
        <v>740</v>
      </c>
      <c r="K60" s="253">
        <v>740</v>
      </c>
      <c r="L60" s="253">
        <v>740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1">
        <v>9994.35</v>
      </c>
      <c r="J61" s="253">
        <v>6180.35</v>
      </c>
      <c r="K61" s="253">
        <v>4880.3500000000004</v>
      </c>
      <c r="L61" s="253">
        <v>2571.89</v>
      </c>
      <c r="M61" s="3"/>
      <c r="N61" s="3"/>
      <c r="O61" s="3"/>
      <c r="P61" s="3"/>
      <c r="Q61" s="3"/>
    </row>
    <row r="62" spans="1:17" ht="18.75" customHeight="1">
      <c r="A62" s="98"/>
      <c r="B62" s="98"/>
      <c r="C62" s="99"/>
      <c r="D62" s="80"/>
      <c r="E62" s="100"/>
      <c r="F62" s="101"/>
      <c r="G62" s="237" t="s">
        <v>138</v>
      </c>
      <c r="H62" s="190">
        <v>307</v>
      </c>
      <c r="I62" s="262">
        <f>SUM(I30)</f>
        <v>79130.350000000006</v>
      </c>
      <c r="J62" s="262">
        <f>SUM(J30)</f>
        <v>40538.35</v>
      </c>
      <c r="K62" s="262">
        <f>SUM(K30)</f>
        <v>39238.35</v>
      </c>
      <c r="L62" s="262">
        <f>SUM(L30)</f>
        <v>36929.89</v>
      </c>
      <c r="M62" s="3"/>
      <c r="N62" s="3"/>
      <c r="O62" s="3"/>
      <c r="P62" s="3"/>
      <c r="Q62" s="3"/>
    </row>
    <row r="63" spans="1:17">
      <c r="B63" s="3"/>
      <c r="C63" s="3"/>
      <c r="D63" s="3"/>
      <c r="E63" s="3"/>
      <c r="F63" s="14"/>
      <c r="G63" s="3"/>
      <c r="H63" s="3"/>
      <c r="I63" s="3"/>
      <c r="J63" s="3"/>
      <c r="K63" s="3"/>
      <c r="L63" s="263"/>
      <c r="M63" s="3"/>
      <c r="N63" s="3"/>
      <c r="O63" s="3"/>
      <c r="P63" s="3"/>
      <c r="Q63" s="3"/>
    </row>
    <row r="64" spans="1:17">
      <c r="B64" s="3"/>
      <c r="C64" s="3"/>
      <c r="D64" s="3"/>
      <c r="E64" s="3"/>
      <c r="F64" s="14"/>
      <c r="G64" s="3"/>
      <c r="H64" s="3"/>
      <c r="I64" s="3"/>
      <c r="J64" s="3"/>
      <c r="K64" s="3"/>
      <c r="L64" s="263"/>
      <c r="M64" s="3"/>
      <c r="N64" s="3"/>
      <c r="O64" s="3"/>
      <c r="P64" s="3"/>
      <c r="Q64" s="3"/>
    </row>
    <row r="65" spans="1:17">
      <c r="A65" s="9"/>
      <c r="B65" s="97"/>
      <c r="C65" s="97"/>
      <c r="D65" s="185" t="s">
        <v>199</v>
      </c>
      <c r="E65" s="184"/>
      <c r="F65" s="184"/>
      <c r="G65" s="185"/>
      <c r="H65" s="27"/>
      <c r="I65" s="3"/>
      <c r="J65" s="3"/>
      <c r="K65" s="82" t="s">
        <v>200</v>
      </c>
      <c r="L65" s="264"/>
      <c r="M65" s="3"/>
      <c r="N65" s="3"/>
      <c r="O65" s="3"/>
      <c r="P65" s="3"/>
      <c r="Q65" s="3"/>
    </row>
    <row r="66" spans="1:17" ht="18.75">
      <c r="A66" s="187"/>
      <c r="B66" s="188"/>
      <c r="C66" s="188"/>
      <c r="D66" s="239" t="s">
        <v>174</v>
      </c>
      <c r="E66" s="240"/>
      <c r="F66" s="240"/>
      <c r="G66" s="240"/>
      <c r="H66" s="240"/>
      <c r="I66" s="186" t="s">
        <v>132</v>
      </c>
      <c r="J66" s="3"/>
      <c r="K66" s="271" t="s">
        <v>133</v>
      </c>
      <c r="L66" s="271"/>
      <c r="M66" s="3"/>
      <c r="N66" s="3"/>
      <c r="O66" s="3"/>
      <c r="P66" s="3"/>
      <c r="Q66" s="3"/>
    </row>
    <row r="67" spans="1:17" ht="15.75">
      <c r="B67" s="3"/>
      <c r="C67" s="3"/>
      <c r="D67" s="3"/>
      <c r="E67" s="3"/>
      <c r="F67" s="14"/>
      <c r="G67" s="3"/>
      <c r="H67" s="3"/>
      <c r="I67" s="161"/>
      <c r="J67" s="3"/>
      <c r="K67" s="161"/>
      <c r="L67" s="161"/>
      <c r="M67" s="3"/>
      <c r="N67" s="3"/>
      <c r="O67" s="3"/>
      <c r="P67" s="3"/>
      <c r="Q67" s="3"/>
    </row>
    <row r="68" spans="1:17" ht="15.75">
      <c r="B68" s="3"/>
      <c r="C68" s="3"/>
      <c r="D68" s="82"/>
      <c r="E68" s="82"/>
      <c r="F68" s="242"/>
      <c r="G68" s="82" t="s">
        <v>193</v>
      </c>
      <c r="H68" s="3"/>
      <c r="I68" s="161"/>
      <c r="J68" s="3"/>
      <c r="K68" s="243" t="s">
        <v>194</v>
      </c>
      <c r="L68" s="243"/>
      <c r="M68" s="3"/>
      <c r="N68" s="3"/>
      <c r="O68" s="3"/>
      <c r="P68" s="3"/>
      <c r="Q68" s="3"/>
    </row>
    <row r="69" spans="1:17" ht="18.75">
      <c r="A69" s="160"/>
      <c r="B69" s="5"/>
      <c r="C69" s="5"/>
      <c r="D69" s="272" t="s">
        <v>175</v>
      </c>
      <c r="E69" s="273"/>
      <c r="F69" s="273"/>
      <c r="G69" s="273"/>
      <c r="H69" s="241"/>
      <c r="I69" s="186" t="s">
        <v>132</v>
      </c>
      <c r="J69" s="5"/>
      <c r="K69" s="271" t="s">
        <v>133</v>
      </c>
      <c r="L69" s="271"/>
      <c r="M69" s="3"/>
      <c r="N69" s="3"/>
      <c r="O69" s="3"/>
      <c r="P69" s="3"/>
      <c r="Q69" s="3"/>
    </row>
    <row r="70" spans="1:17">
      <c r="B70" s="3"/>
      <c r="C70" s="3"/>
      <c r="D70" s="3"/>
      <c r="E70" s="3"/>
      <c r="F70" s="1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3"/>
      <c r="B71" s="3"/>
      <c r="C71" s="3"/>
      <c r="D71" s="3"/>
      <c r="E71" s="3"/>
      <c r="F71" s="1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>
      <c r="P72" s="3"/>
    </row>
    <row r="73" spans="1:17">
      <c r="P73" s="3"/>
    </row>
    <row r="74" spans="1:17">
      <c r="P74" s="3"/>
    </row>
    <row r="75" spans="1:17">
      <c r="G75" s="160"/>
      <c r="P75" s="3"/>
    </row>
    <row r="76" spans="1:17">
      <c r="P76" s="3"/>
    </row>
    <row r="77" spans="1:17">
      <c r="P77" s="3"/>
    </row>
    <row r="78" spans="1:17">
      <c r="P78" s="3"/>
    </row>
    <row r="79" spans="1:17">
      <c r="P79" s="3"/>
    </row>
    <row r="80" spans="1:17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</sheetData>
  <protectedRanges>
    <protectedRange sqref="G65:L65 D65" name="Range74"/>
    <protectedRange sqref="A23:I24" name="Range72"/>
    <protectedRange sqref="A9:L9" name="Range69"/>
    <protectedRange sqref="K23:L24" name="Range67"/>
    <protectedRange sqref="L21" name="Range65"/>
    <protectedRange sqref="J55:L55 J58:L59" name="Range37"/>
    <protectedRange sqref="I54 I52" name="Range3"/>
    <protectedRange sqref="I35:I36" name="Islaidos 2.1"/>
    <protectedRange sqref="I40:L40 J35:L36 I45:I51" name="Islaidos 2.2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24">
    <mergeCell ref="G25:H25"/>
    <mergeCell ref="A27:F28"/>
    <mergeCell ref="D69:G69"/>
    <mergeCell ref="K69:L69"/>
    <mergeCell ref="K66:L66"/>
    <mergeCell ref="A53:F53"/>
    <mergeCell ref="H27:H28"/>
    <mergeCell ref="A29:F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6:K16"/>
    <mergeCell ref="C22:I22"/>
    <mergeCell ref="G11:K11"/>
    <mergeCell ref="G15:K15"/>
    <mergeCell ref="G10:K10"/>
    <mergeCell ref="B13:L1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Administrator</cp:lastModifiedBy>
  <cp:lastPrinted>2014-10-10T10:31:39Z</cp:lastPrinted>
  <dcterms:created xsi:type="dcterms:W3CDTF">2004-04-07T10:43:01Z</dcterms:created>
  <dcterms:modified xsi:type="dcterms:W3CDTF">2016-01-06T07:16:51Z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