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291E9950_3289_4909_A8E4_F19885E32598_.wvu.Cols" localSheetId="0" hidden="1">'f2'!$M:$P</definedName>
    <definedName name="Z_291E9950_3289_4909_A8E4_F19885E32598_.wvu.Cols" localSheetId="1" hidden="1">'f2 (2)'!$M:$P</definedName>
    <definedName name="Z_291E9950_3289_4909_A8E4_F19885E32598_.wvu.Cols" localSheetId="2" hidden="1">'f2 (3)'!$M:$P</definedName>
    <definedName name="Z_291E9950_3289_4909_A8E4_F19885E32598_.wvu.Cols" localSheetId="3" hidden="1">'F2 projektas'!$M:$P</definedName>
    <definedName name="Z_291E9950_3289_4909_A8E4_F19885E32598_.wvu.PrintTitles" localSheetId="0" hidden="1">'f2'!$19:$25</definedName>
    <definedName name="Z_291E9950_3289_4909_A8E4_F19885E32598_.wvu.PrintTitles" localSheetId="1" hidden="1">'f2 (2)'!$19:$25</definedName>
    <definedName name="Z_291E9950_3289_4909_A8E4_F19885E32598_.wvu.PrintTitles" localSheetId="2" hidden="1">'f2 (3)'!$19:$25</definedName>
    <definedName name="Z_291E9950_3289_4909_A8E4_F19885E32598_.wvu.PrintTitles" localSheetId="3" hidden="1">'F2 projektas'!$19:$29</definedName>
    <definedName name="Z_38D20DC4_C31B_4EAB_8E3C_6DDE80797292_.wvu.Cols" localSheetId="0" hidden="1">'f2'!$M:$P</definedName>
    <definedName name="Z_38D20DC4_C31B_4EAB_8E3C_6DDE80797292_.wvu.Cols" localSheetId="1" hidden="1">'f2 (2)'!$M:$P</definedName>
    <definedName name="Z_38D20DC4_C31B_4EAB_8E3C_6DDE80797292_.wvu.Cols" localSheetId="2" hidden="1">'f2 (3)'!$M:$P</definedName>
    <definedName name="Z_38D20DC4_C31B_4EAB_8E3C_6DDE80797292_.wvu.Cols" localSheetId="3" hidden="1">'F2 projektas'!$M:$P</definedName>
    <definedName name="Z_38D20DC4_C31B_4EAB_8E3C_6DDE80797292_.wvu.PrintTitles" localSheetId="0" hidden="1">'f2'!$19:$25</definedName>
    <definedName name="Z_38D20DC4_C31B_4EAB_8E3C_6DDE80797292_.wvu.PrintTitles" localSheetId="1" hidden="1">'f2 (2)'!$19:$25</definedName>
    <definedName name="Z_38D20DC4_C31B_4EAB_8E3C_6DDE80797292_.wvu.PrintTitles" localSheetId="2" hidden="1">'f2 (3)'!$19:$25</definedName>
    <definedName name="Z_38D20DC4_C31B_4EAB_8E3C_6DDE80797292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calcId="162913"/>
  <customWorkbookViews>
    <customWorkbookView name="Rastine - Individuali peržiūra" guid="{291E9950-3289-4909-A8E4-F19885E32598}" mergeInterval="0" personalView="1" maximized="1" windowWidth="1362" windowHeight="552" activeSheetId="4"/>
    <customWorkbookView name="Jolanta Puodžiūnienė - Individuali peržiūra" guid="{57A1E72B-DFC1-4C5D-ABA7-C1A26EB31789}" mergeInterval="0" personalView="1" maximized="1" windowWidth="1916" windowHeight="85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Z1712 - Individuali peržiūra" guid="{38D20DC4-C31B-4EAB-8E3C-6DDE80797292}" mergeInterval="0" personalView="1" maximized="1" xWindow="-8" yWindow="-8" windowWidth="1936" windowHeight="1056" activeSheetId="4"/>
  </customWorkbookViews>
</workbook>
</file>

<file path=xl/calcChain.xml><?xml version="1.0" encoding="utf-8"?>
<calcChain xmlns="http://schemas.openxmlformats.org/spreadsheetml/2006/main">
  <c r="J53" i="4" l="1"/>
  <c r="K53" i="4"/>
  <c r="L53" i="4"/>
  <c r="J30" i="4"/>
  <c r="K30" i="4"/>
  <c r="L30" i="4"/>
  <c r="I30" i="4"/>
  <c r="I31" i="4"/>
  <c r="K36" i="4" l="1"/>
  <c r="I36" i="4"/>
  <c r="J34" i="4" l="1"/>
  <c r="K34" i="4"/>
  <c r="L34" i="4"/>
  <c r="I34" i="4"/>
  <c r="J36" i="4"/>
  <c r="L36" i="4"/>
  <c r="I33" i="4" l="1"/>
  <c r="I45" i="4"/>
  <c r="I44" i="4" s="1"/>
  <c r="I43" i="4" s="1"/>
  <c r="I42" i="4" s="1"/>
  <c r="I40" i="4"/>
  <c r="I39" i="4" s="1"/>
  <c r="I38" i="4" s="1"/>
  <c r="L45" i="4" l="1"/>
  <c r="K45" i="4"/>
  <c r="J45" i="4"/>
  <c r="L44" i="4" l="1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K31" i="4" l="1"/>
  <c r="I53" i="4"/>
  <c r="L31" i="4"/>
  <c r="J31" i="4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I176" i="2"/>
  <c r="I287" i="2"/>
  <c r="K65" i="2"/>
  <c r="K64" i="2" s="1"/>
  <c r="L176" i="2"/>
  <c r="L93" i="2"/>
  <c r="L31" i="2"/>
  <c r="L176" i="1"/>
  <c r="K109" i="1"/>
  <c r="K227" i="1"/>
  <c r="K205" i="1"/>
  <c r="K93" i="1"/>
  <c r="L312" i="3" l="1"/>
  <c r="J312" i="3"/>
  <c r="K287" i="2"/>
  <c r="I287" i="1"/>
  <c r="K65" i="3"/>
  <c r="J65" i="1"/>
  <c r="K287" i="1"/>
  <c r="I132" i="2"/>
  <c r="L132" i="2"/>
  <c r="J287" i="2"/>
  <c r="L149" i="1"/>
  <c r="L148" i="1" s="1"/>
  <c r="I257" i="1"/>
  <c r="K65" i="1"/>
  <c r="K64" i="1" s="1"/>
  <c r="L149" i="2"/>
  <c r="L148" i="2" s="1"/>
  <c r="I205" i="2"/>
  <c r="I175" i="2" s="1"/>
  <c r="J176" i="2"/>
  <c r="K93" i="2"/>
  <c r="J227" i="2"/>
  <c r="I109" i="2"/>
  <c r="L65" i="2"/>
  <c r="L64" i="2" s="1"/>
  <c r="I316" i="1"/>
  <c r="L316" i="1"/>
  <c r="J287" i="1"/>
  <c r="J257" i="1"/>
  <c r="I227" i="1"/>
  <c r="L162" i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J64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L311" i="3" s="1"/>
  <c r="I346" i="3"/>
  <c r="I239" i="3"/>
  <c r="I214" i="3"/>
  <c r="K170" i="3"/>
  <c r="K165" i="3" s="1"/>
  <c r="L214" i="3"/>
  <c r="K6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L157" i="1"/>
  <c r="K176" i="2"/>
  <c r="K175" i="2" s="1"/>
  <c r="K162" i="2"/>
  <c r="K157" i="2" s="1"/>
  <c r="J93" i="2"/>
  <c r="J165" i="3"/>
  <c r="K162" i="1"/>
  <c r="K157" i="1" s="1"/>
  <c r="J149" i="1"/>
  <c r="J148" i="1" s="1"/>
  <c r="I257" i="2"/>
  <c r="I226" i="2" s="1"/>
  <c r="J346" i="3"/>
  <c r="J311" i="3" s="1"/>
  <c r="L184" i="3"/>
  <c r="K113" i="3"/>
  <c r="I31" i="3"/>
  <c r="J31" i="2"/>
  <c r="I275" i="3"/>
  <c r="K93" i="3"/>
  <c r="I93" i="3"/>
  <c r="K238" i="3"/>
  <c r="K316" i="2"/>
  <c r="K286" i="2" s="1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I30" i="2" l="1"/>
  <c r="I226" i="1"/>
  <c r="I286" i="1"/>
  <c r="J286" i="1"/>
  <c r="K286" i="1"/>
  <c r="J175" i="1"/>
  <c r="I175" i="1"/>
  <c r="L286" i="1"/>
  <c r="I311" i="3"/>
  <c r="K30" i="1"/>
  <c r="J226" i="1"/>
  <c r="L226" i="2"/>
  <c r="J174" i="2"/>
  <c r="L226" i="1"/>
  <c r="L174" i="1" s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K174" i="2"/>
  <c r="L30" i="2"/>
  <c r="K30" i="2"/>
  <c r="J30" i="2"/>
  <c r="J344" i="2" s="1"/>
  <c r="I174" i="2"/>
  <c r="I344" i="2" s="1"/>
  <c r="I174" i="1" l="1"/>
  <c r="I344" i="1" s="1"/>
  <c r="J174" i="1"/>
  <c r="J344" i="1" s="1"/>
  <c r="K344" i="1"/>
  <c r="I182" i="3"/>
  <c r="I381" i="3" s="1"/>
  <c r="L174" i="2"/>
  <c r="L344" i="2" s="1"/>
  <c r="K344" i="2"/>
  <c r="L344" i="1"/>
  <c r="L182" i="3"/>
  <c r="L381" i="3" s="1"/>
  <c r="J182" i="3"/>
  <c r="J381" i="3" s="1"/>
  <c r="K381" i="3"/>
</calcChain>
</file>

<file path=xl/sharedStrings.xml><?xml version="1.0" encoding="utf-8"?>
<sst xmlns="http://schemas.openxmlformats.org/spreadsheetml/2006/main" count="1701" uniqueCount="712">
  <si>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</si>
  <si>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</si>
  <si>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</si>
  <si>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</si>
  <si>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</si>
  <si>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</si>
  <si>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</si>
  <si>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</si>
  <si>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</si>
  <si>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</si>
  <si>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</si>
  <si>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</si>
  <si>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</si>
  <si>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</si>
  <si>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</si>
  <si>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</si>
  <si>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</si>
  <si>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</si>
  <si>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</si>
  <si>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</si>
  <si>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</si>
  <si>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</si>
  <si>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</si>
  <si>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</si>
  <si>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</si>
  <si>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</si>
  <si>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</si>
  <si>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</si>
  <si>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</si>
  <si>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</si>
  <si>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</si>
  <si>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</si>
  <si>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</si>
  <si>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</si>
  <si>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</si>
  <si>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</si>
  <si>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</si>
  <si>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</si>
  <si>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</si>
  <si>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</si>
  <si>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</si>
  <si>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</si>
  <si>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</si>
  <si>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</si>
  <si>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</si>
  <si>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</si>
  <si>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</si>
  <si>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</si>
  <si>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</si>
  <si>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</si>
  <si>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</si>
  <si>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</si>
  <si>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</si>
  <si>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</si>
  <si>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</si>
  <si>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</si>
  <si>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</si>
  <si>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</si>
  <si>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</si>
  <si>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</si>
  <si>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</si>
  <si>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</si>
  <si>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</si>
  <si>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</si>
  <si>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</si>
  <si>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</si>
  <si>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</si>
  <si>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</si>
  <si>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</si>
  <si>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</si>
  <si>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</si>
  <si>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</si>
  <si>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</si>
  <si>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</si>
  <si>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</si>
  <si>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</si>
  <si>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</si>
  <si>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</si>
  <si>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</si>
  <si>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</si>
  <si>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</si>
  <si>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</si>
  <si>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</si>
  <si>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</si>
  <si>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</si>
  <si>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</si>
  <si>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</si>
  <si>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</si>
  <si>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</si>
  <si>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</si>
  <si>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</si>
  <si>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</si>
  <si>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</si>
  <si>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</si>
  <si>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</si>
  <si>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</si>
  <si>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</si>
  <si>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</si>
  <si>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</si>
  <si>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</si>
  <si>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</si>
  <si>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</si>
  <si>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</si>
  <si>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</si>
  <si>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</si>
  <si>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</si>
  <si>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</si>
  <si>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</si>
  <si>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</si>
  <si>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</si>
  <si>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</si>
  <si>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</si>
  <si>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</si>
  <si>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</si>
  <si>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</si>
  <si>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</si>
  <si>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</si>
  <si>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</si>
  <si>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</si>
  <si>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</si>
  <si>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</si>
  <si>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</si>
  <si>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</si>
  <si>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</si>
  <si>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</si>
  <si>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</si>
  <si>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</si>
  <si>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</si>
  <si>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</si>
  <si>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</si>
  <si>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</si>
  <si>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</si>
  <si>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</si>
  <si>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</si>
  <si>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</si>
  <si>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</si>
  <si>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</si>
  <si>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</si>
  <si>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</si>
  <si>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</si>
  <si>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</si>
  <si>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</si>
  <si>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</si>
  <si>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</si>
  <si>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</si>
  <si>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</si>
  <si>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</si>
  <si>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</si>
  <si>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</si>
  <si>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</si>
  <si>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</si>
  <si>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</si>
  <si>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</si>
  <si>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</si>
  <si>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</si>
  <si>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</si>
  <si>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</si>
  <si>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</si>
  <si>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</si>
  <si>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</si>
  <si>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</si>
  <si>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</si>
  <si>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</si>
  <si>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</si>
  <si>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</si>
  <si>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</si>
  <si>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</si>
  <si>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</si>
  <si>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</si>
  <si>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</si>
  <si>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</si>
  <si>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</si>
  <si>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</si>
  <si>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</si>
  <si>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</si>
  <si>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</si>
  <si>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</si>
  <si>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</si>
  <si>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</si>
  <si>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</si>
  <si>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</si>
  <si>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</si>
  <si>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</si>
  <si>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</si>
  <si>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</si>
  <si>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</si>
  <si>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</si>
  <si>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</si>
  <si>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</si>
  <si>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</si>
  <si>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</si>
  <si>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</si>
  <si>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</si>
  <si>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</si>
  <si>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</si>
  <si>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</si>
  <si>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</si>
  <si>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</si>
  <si>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</si>
  <si>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</si>
  <si>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</si>
  <si>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</si>
  <si>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</si>
  <si>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</si>
  <si>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</si>
  <si>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</si>
  <si>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</si>
  <si>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</si>
  <si>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</si>
  <si>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</si>
  <si>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</si>
  <si>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</si>
  <si>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</si>
  <si>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</si>
  <si>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</si>
  <si>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</si>
  <si>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</si>
  <si>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</si>
  <si>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</si>
  <si>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</si>
  <si>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</si>
  <si>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</si>
  <si>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</si>
  <si>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</si>
  <si>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</si>
  <si>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</si>
  <si>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</si>
  <si>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</si>
  <si>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</si>
  <si>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</si>
  <si>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</si>
  <si>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</si>
  <si>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</si>
  <si>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</si>
  <si>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</si>
  <si>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</si>
  <si>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</si>
  <si>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</si>
  <si>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</si>
  <si>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</si>
  <si>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</si>
  <si>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</si>
  <si>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</si>
  <si>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</si>
  <si>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</si>
  <si>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</si>
  <si>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</si>
  <si>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</si>
  <si>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</si>
  <si>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</si>
  <si>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</si>
  <si>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</si>
  <si>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</si>
  <si>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</si>
  <si>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</si>
  <si>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</si>
  <si>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</si>
  <si>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</si>
  <si>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</si>
  <si>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</si>
  <si>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</si>
  <si>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</si>
  <si>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</si>
  <si>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</si>
  <si>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</si>
  <si>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</si>
  <si>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</si>
  <si>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</si>
  <si>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</si>
  <si>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</si>
  <si>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</si>
  <si>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</si>
  <si>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</si>
  <si>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</si>
  <si>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</si>
  <si>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</si>
  <si>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</si>
  <si>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</si>
  <si>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</si>
  <si>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</si>
  <si>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</si>
  <si>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</si>
  <si>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</si>
  <si>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</si>
  <si>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</si>
  <si>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</si>
  <si>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</si>
  <si>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</si>
  <si>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</si>
  <si>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</si>
  <si>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</si>
  <si>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</si>
  <si>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</si>
  <si>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</si>
  <si>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</si>
  <si>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</si>
  <si>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</si>
  <si>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</si>
  <si>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</si>
  <si>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</si>
  <si>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</si>
  <si>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</si>
  <si>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</si>
  <si>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</si>
  <si>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</si>
  <si>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</si>
  <si>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</si>
  <si>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</si>
  <si>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</si>
  <si>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</si>
  <si>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</si>
  <si>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</si>
  <si>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</si>
  <si>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</si>
  <si>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</si>
  <si>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</si>
  <si>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</si>
  <si>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</si>
  <si>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</si>
  <si>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</si>
  <si>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</si>
  <si>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</si>
  <si>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</si>
  <si>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</si>
  <si>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</si>
  <si>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</si>
  <si>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</si>
  <si>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</si>
  <si>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</si>
  <si>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</si>
  <si>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</si>
  <si>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</si>
  <si>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</si>
  <si>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</si>
  <si>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</si>
  <si>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</si>
  <si>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</si>
  <si>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</si>
  <si>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</si>
  <si>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</si>
  <si>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</si>
  <si>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</si>
  <si>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</si>
  <si>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</si>
  <si>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</si>
  <si>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</si>
  <si>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</si>
  <si>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</si>
  <si>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</si>
  <si>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</si>
  <si>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</si>
  <si>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</si>
  <si>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</si>
  <si>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</si>
  <si>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</si>
  <si>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</si>
  <si>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</si>
  <si>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</si>
  <si>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</si>
  <si>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</si>
  <si>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</si>
  <si>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</si>
  <si>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</si>
  <si>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</si>
  <si>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</si>
  <si>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</si>
  <si>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</si>
  <si>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</si>
  <si>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</si>
  <si>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</si>
  <si>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</si>
  <si>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</si>
  <si>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</si>
  <si>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</si>
  <si>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</si>
  <si>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</si>
  <si>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</si>
  <si>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</si>
  <si>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</si>
  <si>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</si>
  <si>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</si>
  <si>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</si>
  <si>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</si>
  <si>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</si>
  <si>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</si>
  <si>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</si>
  <si>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</si>
  <si>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</si>
  <si>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</si>
  <si>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</si>
  <si>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</si>
  <si>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</si>
  <si>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</si>
  <si>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</si>
  <si>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</si>
  <si>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</si>
  <si>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</si>
  <si>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</si>
  <si>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</si>
  <si>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</si>
  <si>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</si>
  <si>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</si>
  <si>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</si>
  <si>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</si>
  <si>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</si>
  <si>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</si>
  <si>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</si>
  <si>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</si>
  <si>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</si>
  <si>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</si>
  <si>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</si>
  <si>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</si>
  <si>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</si>
  <si>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</si>
  <si>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</si>
  <si>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</si>
  <si>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</si>
  <si>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</si>
  <si>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</si>
  <si>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</si>
  <si>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</si>
  <si>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</si>
  <si>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</si>
  <si>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</si>
  <si>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</si>
  <si>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</si>
  <si>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</si>
  <si>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</si>
  <si>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</si>
  <si>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</si>
  <si>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</si>
  <si>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</si>
  <si>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</si>
  <si>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</si>
  <si>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</si>
  <si>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</si>
  <si>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</si>
  <si>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</si>
  <si>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</si>
  <si>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</si>
  <si>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</si>
  <si>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</si>
  <si>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</si>
  <si>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</si>
  <si>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</si>
  <si>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</si>
  <si>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</si>
  <si>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</si>
  <si>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</si>
  <si>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</si>
  <si>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</si>
  <si>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</si>
  <si>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</si>
  <si>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</si>
  <si>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</si>
  <si>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</si>
  <si>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</si>
  <si>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</si>
  <si>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</si>
  <si>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</si>
  <si>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</si>
  <si>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</si>
  <si>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</si>
  <si>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</si>
  <si>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</si>
  <si>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</si>
  <si>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</si>
  <si>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</si>
  <si>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</si>
  <si>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</si>
  <si>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</si>
  <si>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</si>
  <si>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</si>
  <si>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</si>
  <si>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</si>
  <si>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</si>
  <si>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</si>
  <si>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</si>
  <si>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</si>
  <si>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</si>
  <si>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</si>
  <si>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</si>
  <si>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</si>
  <si>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</si>
  <si>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</si>
  <si>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</si>
  <si>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</si>
  <si>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</si>
  <si>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</si>
  <si>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</si>
  <si>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</si>
  <si>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</si>
  <si>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</si>
  <si>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</si>
  <si>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</si>
  <si>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</si>
  <si>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</si>
  <si>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</si>
  <si>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</si>
  <si>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</si>
  <si>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</si>
  <si>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</si>
  <si>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</si>
  <si>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</si>
  <si>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</si>
  <si>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</si>
  <si>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</si>
  <si>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</si>
  <si>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</si>
  <si>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</si>
  <si>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</si>
  <si>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</si>
  <si>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</si>
  <si>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</si>
  <si>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</si>
  <si>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</si>
  <si>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</si>
  <si>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</si>
  <si>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</si>
  <si>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</si>
  <si>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</si>
  <si>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</si>
  <si>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</si>
  <si>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</si>
  <si>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</si>
  <si>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</si>
  <si>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</si>
  <si>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</si>
  <si>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</si>
  <si>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</si>
  <si>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</si>
  <si>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</si>
  <si>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</si>
  <si>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</si>
  <si>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</si>
  <si>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</si>
  <si>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</si>
  <si>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</si>
  <si>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</si>
  <si>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</si>
  <si>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</si>
  <si>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</si>
  <si>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</si>
  <si>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</si>
  <si>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</si>
  <si>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</si>
  <si>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</si>
  <si>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</si>
  <si>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</si>
  <si>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</si>
  <si>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</si>
  <si>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</si>
  <si>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</si>
  <si>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</si>
  <si>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</si>
  <si>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</si>
  <si>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</si>
  <si>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</si>
  <si>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</si>
  <si>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</si>
  <si>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</si>
  <si>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</si>
  <si>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</si>
  <si>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</si>
  <si>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</si>
  <si>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</si>
  <si>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</si>
  <si>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</si>
  <si>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</si>
  <si>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</si>
  <si>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</si>
  <si>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</si>
  <si>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</si>
  <si>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</si>
  <si>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</si>
  <si>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</si>
  <si>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</si>
  <si>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</si>
  <si>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</si>
  <si>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</si>
  <si>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</si>
  <si>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</si>
  <si>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</si>
  <si>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</si>
  <si>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</si>
  <si>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</si>
  <si>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</si>
  <si>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</si>
  <si>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</si>
  <si>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</si>
  <si>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</si>
  <si>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</si>
  <si>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</si>
  <si>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</si>
  <si>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</si>
  <si>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</si>
  <si>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</si>
  <si>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</si>
  <si>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</si>
  <si>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</si>
  <si>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</si>
  <si>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</si>
  <si>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</si>
  <si>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</si>
  <si>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</si>
  <si>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</si>
  <si>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</si>
  <si>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</si>
  <si>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</si>
  <si>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</si>
  <si>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</si>
  <si>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</si>
  <si>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</si>
  <si>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</si>
  <si>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</si>
  <si>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</si>
  <si>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</si>
  <si>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</si>
  <si>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</si>
  <si>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</si>
  <si>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</si>
  <si>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</si>
  <si>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</si>
  <si>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</si>
  <si>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</si>
  <si>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</si>
  <si>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</si>
  <si>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</si>
  <si>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</si>
  <si>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</si>
  <si>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</si>
  <si>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</si>
  <si>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</si>
  <si>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</si>
  <si>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</si>
  <si>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</si>
  <si>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</si>
  <si>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</si>
  <si>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</si>
  <si>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</si>
  <si>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</si>
  <si>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</si>
  <si>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</si>
  <si>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</si>
  <si>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</si>
  <si>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</si>
  <si>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</si>
  <si>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</si>
  <si>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</si>
  <si>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</si>
  <si>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</si>
  <si>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</si>
  <si>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</si>
  <si>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</si>
  <si>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</si>
  <si>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</si>
  <si>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</si>
  <si>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</si>
  <si>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</si>
  <si>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</si>
  <si>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</si>
  <si>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</si>
  <si>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</si>
  <si>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</si>
  <si>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</si>
  <si>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</si>
  <si>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</si>
  <si>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</si>
  <si>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</si>
  <si>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</si>
  <si>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</si>
  <si>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</si>
  <si>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</si>
  <si>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</si>
  <si>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</si>
  <si>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</si>
  <si>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</si>
  <si>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</si>
  <si>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</si>
  <si>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</si>
  <si>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</si>
  <si>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</si>
  <si>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</si>
  <si>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</si>
  <si>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</si>
  <si>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</si>
  <si>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</si>
  <si>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</si>
  <si>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</si>
  <si>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</si>
  <si>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</si>
  <si>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</si>
  <si>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</si>
  <si>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</si>
  <si>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</si>
  <si>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</si>
  <si>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</si>
  <si>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</si>
  <si>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</si>
  <si>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</si>
  <si>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</si>
  <si>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r>
      <t>201</t>
    </r>
    <r>
      <rPr>
        <sz val="8"/>
        <rFont val="Times New Roman Baltic"/>
        <charset val="186"/>
      </rPr>
      <t xml:space="preserve">8 </t>
    </r>
    <r>
      <rPr>
        <sz val="8"/>
        <rFont val="Times New Roman Baltic"/>
        <family val="1"/>
        <charset val="186"/>
      </rPr>
      <t>m. vasario 7 d. įsakymo Nr. 1K-50 redakcija)</t>
    </r>
  </si>
  <si>
    <t>Šiaulių lopšelis-darželis "Žirniukas"</t>
  </si>
  <si>
    <t>2018 M. KOVO  31 D.</t>
  </si>
  <si>
    <t>ketvirtinė</t>
  </si>
  <si>
    <t>Ikimokyklinių ugdymo įstaigų finansavimas</t>
  </si>
  <si>
    <t>08.03.01.01.01</t>
  </si>
  <si>
    <t>Direktorė</t>
  </si>
  <si>
    <t>Vyr.buhalterė</t>
  </si>
  <si>
    <t>Virginija Butkienė</t>
  </si>
  <si>
    <t xml:space="preserve">                 Irena Urbutytė</t>
  </si>
  <si>
    <t>2018 m. balandžio 4d. 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</si>
</sst>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2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b/>
      <sz val="12"/>
      <name val="Arial"/>
      <family val="2"/>
      <charset val="186"/>
    </font>
    <font>
      <u/>
      <sz val="10"/>
      <name val="Times New Roman Baltic"/>
      <family val="1"/>
      <charset val="186"/>
    </font>
    <font>
      <u/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3" fontId="8" fillId="0" borderId="10" xfId="1" applyNumberFormat="1" applyFont="1" applyBorder="1" applyAlignment="1" applyProtection="1">
      <alignment horizontal="center"/>
      <protection locked="0"/>
    </xf>
    <xf numFmtId="3" fontId="8" fillId="0" borderId="8" xfId="1" applyNumberFormat="1" applyFont="1" applyBorder="1" applyAlignment="1" applyProtection="1">
      <alignment horizontal="center"/>
    </xf>
    <xf numFmtId="3" fontId="8" fillId="0" borderId="1" xfId="1" applyNumberFormat="1" applyFont="1" applyBorder="1" applyAlignment="1" applyProtection="1">
      <alignment horizont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12" fillId="0" borderId="2" xfId="2" applyFont="1" applyBorder="1" applyAlignment="1" applyProtection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50" fillId="0" borderId="0" xfId="1" applyFont="1" applyAlignment="1">
      <alignment horizontal="center"/>
    </xf>
    <xf numFmtId="0" fontId="51" fillId="0" borderId="2" xfId="0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77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0BA4669-0B69-4AD8-BF6A-C01256210F67}" diskRevisions="1" revisionId="5056" version="2">
  <header guid="{D0BA4669-0B69-4AD8-BF6A-C01256210F67}" dateTime="2018-05-16T10:46:31" maxSheetId="6" userName="Rastine" r:id="rId77">
    <sheetIdMap count="5">
      <sheetId val="1"/>
      <sheetId val="2"/>
      <sheetId val="3"/>
      <sheetId val="4"/>
      <sheetId val="5"/>
    </sheetIdMap>
  </header>
</header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291E9950_3289_4909_A8E4_F19885E32598_.wvu.PrintTitles" hidden="1" oldHidden="1">
    <formula>'f2'!$19:$25</formula>
  </rdn>
  <rdn rId="0" localSheetId="1" customView="1" name="Z_291E9950_3289_4909_A8E4_F19885E32598_.wvu.Cols" hidden="1" oldHidden="1">
    <formula>'f2'!$M:$P</formula>
  </rdn>
  <rdn rId="0" localSheetId="2" customView="1" name="Z_291E9950_3289_4909_A8E4_F19885E32598_.wvu.PrintTitles" hidden="1" oldHidden="1">
    <formula>'f2 (2)'!$19:$25</formula>
  </rdn>
  <rdn rId="0" localSheetId="2" customView="1" name="Z_291E9950_3289_4909_A8E4_F19885E32598_.wvu.Cols" hidden="1" oldHidden="1">
    <formula>'f2 (2)'!$M:$P</formula>
  </rdn>
  <rdn rId="0" localSheetId="3" customView="1" name="Z_291E9950_3289_4909_A8E4_F19885E32598_.wvu.PrintTitles" hidden="1" oldHidden="1">
    <formula>'f2 (3)'!$19:$25</formula>
  </rdn>
  <rdn rId="0" localSheetId="3" customView="1" name="Z_291E9950_3289_4909_A8E4_F19885E32598_.wvu.Cols" hidden="1" oldHidden="1">
    <formula>'f2 (3)'!$M:$P</formula>
  </rdn>
  <rdn rId="0" localSheetId="4" customView="1" name="Z_291E9950_3289_4909_A8E4_F19885E32598_.wvu.PrintTitles" hidden="1" oldHidden="1">
    <formula>'F2 projektas'!$19:$29</formula>
  </rdn>
  <rdn rId="0" localSheetId="4" customView="1" name="Z_291E9950_3289_4909_A8E4_F19885E32598_.wvu.Cols" hidden="1" oldHidden="1">
    <formula>'F2 projektas'!$M:$P</formula>
  </rdn>
  <rcv guid="{291E9950-3289-4909-A8E4-F19885E3259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2" t="s">
        <v>176</v>
      </c>
      <c r="K1" s="383"/>
      <c r="L1" s="38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3"/>
      <c r="K2" s="383"/>
      <c r="L2" s="38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3"/>
      <c r="K3" s="383"/>
      <c r="L3" s="38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3"/>
      <c r="K4" s="383"/>
      <c r="L4" s="38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3"/>
      <c r="K5" s="383"/>
      <c r="L5" s="38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9"/>
      <c r="H6" s="400"/>
      <c r="I6" s="400"/>
      <c r="J6" s="400"/>
      <c r="K6" s="40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4" t="s">
        <v>173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5" t="s">
        <v>161</v>
      </c>
      <c r="H8" s="405"/>
      <c r="I8" s="405"/>
      <c r="J8" s="405"/>
      <c r="K8" s="40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3" t="s">
        <v>163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4" t="s">
        <v>164</v>
      </c>
      <c r="H10" s="404"/>
      <c r="I10" s="404"/>
      <c r="J10" s="404"/>
      <c r="K10" s="40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6" t="s">
        <v>162</v>
      </c>
      <c r="H11" s="406"/>
      <c r="I11" s="406"/>
      <c r="J11" s="406"/>
      <c r="K11" s="40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3" t="s">
        <v>5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4" t="s">
        <v>165</v>
      </c>
      <c r="H15" s="404"/>
      <c r="I15" s="404"/>
      <c r="J15" s="404"/>
      <c r="K15" s="40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7" t="s">
        <v>166</v>
      </c>
      <c r="H16" s="397"/>
      <c r="I16" s="397"/>
      <c r="J16" s="397"/>
      <c r="K16" s="39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1"/>
      <c r="H17" s="402"/>
      <c r="I17" s="402"/>
      <c r="J17" s="402"/>
      <c r="K17" s="40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69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0"/>
      <c r="D22" s="381"/>
      <c r="E22" s="381"/>
      <c r="F22" s="381"/>
      <c r="G22" s="381"/>
      <c r="H22" s="381"/>
      <c r="I22" s="38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8" t="s">
        <v>7</v>
      </c>
      <c r="H25" s="39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6" t="s">
        <v>2</v>
      </c>
      <c r="B27" s="387"/>
      <c r="C27" s="388"/>
      <c r="D27" s="388"/>
      <c r="E27" s="388"/>
      <c r="F27" s="388"/>
      <c r="G27" s="391" t="s">
        <v>3</v>
      </c>
      <c r="H27" s="393" t="s">
        <v>143</v>
      </c>
      <c r="I27" s="395" t="s">
        <v>147</v>
      </c>
      <c r="J27" s="396"/>
      <c r="K27" s="378" t="s">
        <v>144</v>
      </c>
      <c r="L27" s="37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9"/>
      <c r="B28" s="390"/>
      <c r="C28" s="390"/>
      <c r="D28" s="390"/>
      <c r="E28" s="390"/>
      <c r="F28" s="390"/>
      <c r="G28" s="392"/>
      <c r="H28" s="394"/>
      <c r="I28" s="182" t="s">
        <v>142</v>
      </c>
      <c r="J28" s="183" t="s">
        <v>141</v>
      </c>
      <c r="K28" s="379"/>
      <c r="L28" s="3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0" t="s">
        <v>139</v>
      </c>
      <c r="B29" s="371"/>
      <c r="C29" s="371"/>
      <c r="D29" s="371"/>
      <c r="E29" s="371"/>
      <c r="F29" s="3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2">
        <v>1</v>
      </c>
      <c r="B54" s="363"/>
      <c r="C54" s="363"/>
      <c r="D54" s="363"/>
      <c r="E54" s="363"/>
      <c r="F54" s="36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3">
        <v>1</v>
      </c>
      <c r="B90" s="374"/>
      <c r="C90" s="374"/>
      <c r="D90" s="374"/>
      <c r="E90" s="374"/>
      <c r="F90" s="37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5">
        <v>1</v>
      </c>
      <c r="B131" s="363"/>
      <c r="C131" s="363"/>
      <c r="D131" s="363"/>
      <c r="E131" s="363"/>
      <c r="F131" s="36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2">
        <v>1</v>
      </c>
      <c r="B171" s="363"/>
      <c r="C171" s="363"/>
      <c r="D171" s="363"/>
      <c r="E171" s="363"/>
      <c r="F171" s="36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5">
        <v>1</v>
      </c>
      <c r="B208" s="363"/>
      <c r="C208" s="363"/>
      <c r="D208" s="363"/>
      <c r="E208" s="363"/>
      <c r="F208" s="36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65">
        <v>1</v>
      </c>
      <c r="B247" s="363"/>
      <c r="C247" s="363"/>
      <c r="D247" s="363"/>
      <c r="E247" s="363"/>
      <c r="F247" s="36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5">
        <v>1</v>
      </c>
      <c r="B288" s="363"/>
      <c r="C288" s="363"/>
      <c r="D288" s="363"/>
      <c r="E288" s="363"/>
      <c r="F288" s="36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5">
        <v>1</v>
      </c>
      <c r="B330" s="363"/>
      <c r="C330" s="363"/>
      <c r="D330" s="363"/>
      <c r="E330" s="363"/>
      <c r="F330" s="36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66" t="s">
        <v>133</v>
      </c>
      <c r="L348" s="36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67" t="s">
        <v>175</v>
      </c>
      <c r="E351" s="368"/>
      <c r="F351" s="368"/>
      <c r="G351" s="368"/>
      <c r="H351" s="241"/>
      <c r="I351" s="186" t="s">
        <v>132</v>
      </c>
      <c r="J351" s="5"/>
      <c r="K351" s="366" t="s">
        <v>133</v>
      </c>
      <c r="L351" s="36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91E9950-3289-4909-A8E4-F19885E3259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38D20DC4-C31B-4EAB-8E3C-6DDE80797292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82" t="s">
        <v>176</v>
      </c>
      <c r="K1" s="383"/>
      <c r="L1" s="38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83"/>
      <c r="K2" s="383"/>
      <c r="L2" s="38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83"/>
      <c r="K3" s="383"/>
      <c r="L3" s="38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83"/>
      <c r="K4" s="383"/>
      <c r="L4" s="38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83"/>
      <c r="K5" s="383"/>
      <c r="L5" s="38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99"/>
      <c r="H6" s="400"/>
      <c r="I6" s="400"/>
      <c r="J6" s="400"/>
      <c r="K6" s="40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84" t="s">
        <v>173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05" t="s">
        <v>161</v>
      </c>
      <c r="H8" s="405"/>
      <c r="I8" s="405"/>
      <c r="J8" s="405"/>
      <c r="K8" s="40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03" t="s">
        <v>163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04" t="s">
        <v>164</v>
      </c>
      <c r="H10" s="404"/>
      <c r="I10" s="404"/>
      <c r="J10" s="404"/>
      <c r="K10" s="40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06" t="s">
        <v>162</v>
      </c>
      <c r="H11" s="406"/>
      <c r="I11" s="406"/>
      <c r="J11" s="406"/>
      <c r="K11" s="40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03" t="s">
        <v>5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04" t="s">
        <v>165</v>
      </c>
      <c r="H15" s="404"/>
      <c r="I15" s="404"/>
      <c r="J15" s="404"/>
      <c r="K15" s="40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97" t="s">
        <v>166</v>
      </c>
      <c r="H16" s="397"/>
      <c r="I16" s="397"/>
      <c r="J16" s="397"/>
      <c r="K16" s="39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01"/>
      <c r="H17" s="402"/>
      <c r="I17" s="402"/>
      <c r="J17" s="402"/>
      <c r="K17" s="40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69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07"/>
      <c r="D19" s="408"/>
      <c r="E19" s="408"/>
      <c r="F19" s="408"/>
      <c r="G19" s="408"/>
      <c r="H19" s="408"/>
      <c r="I19" s="40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80" t="s">
        <v>179</v>
      </c>
      <c r="D20" s="381"/>
      <c r="E20" s="381"/>
      <c r="F20" s="381"/>
      <c r="G20" s="381"/>
      <c r="H20" s="381"/>
      <c r="I20" s="38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80" t="s">
        <v>180</v>
      </c>
      <c r="D21" s="381"/>
      <c r="E21" s="381"/>
      <c r="F21" s="381"/>
      <c r="G21" s="381"/>
      <c r="H21" s="381"/>
      <c r="I21" s="38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80" t="s">
        <v>178</v>
      </c>
      <c r="D22" s="381"/>
      <c r="E22" s="381"/>
      <c r="F22" s="381"/>
      <c r="G22" s="381"/>
      <c r="H22" s="381"/>
      <c r="I22" s="38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98" t="s">
        <v>7</v>
      </c>
      <c r="H25" s="39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86" t="s">
        <v>2</v>
      </c>
      <c r="B27" s="387"/>
      <c r="C27" s="388"/>
      <c r="D27" s="388"/>
      <c r="E27" s="388"/>
      <c r="F27" s="388"/>
      <c r="G27" s="391" t="s">
        <v>3</v>
      </c>
      <c r="H27" s="393" t="s">
        <v>143</v>
      </c>
      <c r="I27" s="395" t="s">
        <v>147</v>
      </c>
      <c r="J27" s="396"/>
      <c r="K27" s="378" t="s">
        <v>144</v>
      </c>
      <c r="L27" s="37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89"/>
      <c r="B28" s="390"/>
      <c r="C28" s="390"/>
      <c r="D28" s="390"/>
      <c r="E28" s="390"/>
      <c r="F28" s="390"/>
      <c r="G28" s="392"/>
      <c r="H28" s="394"/>
      <c r="I28" s="182" t="s">
        <v>142</v>
      </c>
      <c r="J28" s="183" t="s">
        <v>141</v>
      </c>
      <c r="K28" s="379"/>
      <c r="L28" s="3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70" t="s">
        <v>139</v>
      </c>
      <c r="B29" s="371"/>
      <c r="C29" s="371"/>
      <c r="D29" s="371"/>
      <c r="E29" s="371"/>
      <c r="F29" s="3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62">
        <v>1</v>
      </c>
      <c r="B54" s="363"/>
      <c r="C54" s="363"/>
      <c r="D54" s="363"/>
      <c r="E54" s="363"/>
      <c r="F54" s="36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73">
        <v>1</v>
      </c>
      <c r="B90" s="374"/>
      <c r="C90" s="374"/>
      <c r="D90" s="374"/>
      <c r="E90" s="374"/>
      <c r="F90" s="37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65">
        <v>1</v>
      </c>
      <c r="B131" s="363"/>
      <c r="C131" s="363"/>
      <c r="D131" s="363"/>
      <c r="E131" s="363"/>
      <c r="F131" s="36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62">
        <v>1</v>
      </c>
      <c r="B171" s="363"/>
      <c r="C171" s="363"/>
      <c r="D171" s="363"/>
      <c r="E171" s="363"/>
      <c r="F171" s="36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65">
        <v>1</v>
      </c>
      <c r="B208" s="363"/>
      <c r="C208" s="363"/>
      <c r="D208" s="363"/>
      <c r="E208" s="363"/>
      <c r="F208" s="36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65">
        <v>1</v>
      </c>
      <c r="B247" s="363"/>
      <c r="C247" s="363"/>
      <c r="D247" s="363"/>
      <c r="E247" s="363"/>
      <c r="F247" s="36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65">
        <v>1</v>
      </c>
      <c r="B288" s="363"/>
      <c r="C288" s="363"/>
      <c r="D288" s="363"/>
      <c r="E288" s="363"/>
      <c r="F288" s="36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65">
        <v>1</v>
      </c>
      <c r="B330" s="363"/>
      <c r="C330" s="363"/>
      <c r="D330" s="363"/>
      <c r="E330" s="363"/>
      <c r="F330" s="36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66" t="s">
        <v>133</v>
      </c>
      <c r="L348" s="36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67" t="s">
        <v>175</v>
      </c>
      <c r="E351" s="368"/>
      <c r="F351" s="368"/>
      <c r="G351" s="368"/>
      <c r="H351" s="241"/>
      <c r="I351" s="186" t="s">
        <v>132</v>
      </c>
      <c r="J351" s="5"/>
      <c r="K351" s="366" t="s">
        <v>133</v>
      </c>
      <c r="L351" s="36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291E9950-3289-4909-A8E4-F19885E3259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38D20DC4-C31B-4EAB-8E3C-6DDE8079729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99"/>
      <c r="H6" s="400"/>
      <c r="I6" s="400"/>
      <c r="J6" s="400"/>
      <c r="K6" s="40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4" t="s">
        <v>173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05" t="s">
        <v>161</v>
      </c>
      <c r="H8" s="405"/>
      <c r="I8" s="405"/>
      <c r="J8" s="405"/>
      <c r="K8" s="40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3" t="s">
        <v>163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4" t="s">
        <v>164</v>
      </c>
      <c r="H10" s="404"/>
      <c r="I10" s="404"/>
      <c r="J10" s="404"/>
      <c r="K10" s="40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6" t="s">
        <v>162</v>
      </c>
      <c r="H11" s="406"/>
      <c r="I11" s="406"/>
      <c r="J11" s="406"/>
      <c r="K11" s="40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3" t="s">
        <v>5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04" t="s">
        <v>165</v>
      </c>
      <c r="H15" s="404"/>
      <c r="I15" s="404"/>
      <c r="J15" s="404"/>
      <c r="K15" s="404"/>
      <c r="M15" s="3"/>
      <c r="N15" s="3"/>
      <c r="O15" s="3"/>
      <c r="P15" s="3"/>
    </row>
    <row r="16" spans="1:36" ht="11.25" customHeight="1">
      <c r="G16" s="397" t="s">
        <v>166</v>
      </c>
      <c r="H16" s="397"/>
      <c r="I16" s="397"/>
      <c r="J16" s="397"/>
      <c r="K16" s="397"/>
      <c r="M16" s="3"/>
      <c r="N16" s="3"/>
      <c r="O16" s="3"/>
      <c r="P16" s="3"/>
    </row>
    <row r="17" spans="1:17">
      <c r="A17" s="5"/>
      <c r="B17" s="169"/>
      <c r="C17" s="169"/>
      <c r="D17" s="169"/>
      <c r="E17" s="381"/>
      <c r="F17" s="381"/>
      <c r="G17" s="381"/>
      <c r="H17" s="381"/>
      <c r="I17" s="381"/>
      <c r="J17" s="381"/>
      <c r="K17" s="381"/>
      <c r="L17" s="169"/>
      <c r="M17" s="3"/>
      <c r="N17" s="3"/>
      <c r="O17" s="3"/>
      <c r="P17" s="3"/>
    </row>
    <row r="18" spans="1:17" ht="12" customHeight="1">
      <c r="A18" s="369" t="s">
        <v>177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07"/>
      <c r="D22" s="409"/>
      <c r="E22" s="409"/>
      <c r="F22" s="409"/>
      <c r="G22" s="409"/>
      <c r="H22" s="409"/>
      <c r="I22" s="409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98" t="s">
        <v>7</v>
      </c>
      <c r="H25" s="398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86" t="s">
        <v>2</v>
      </c>
      <c r="B27" s="387"/>
      <c r="C27" s="388"/>
      <c r="D27" s="388"/>
      <c r="E27" s="388"/>
      <c r="F27" s="388"/>
      <c r="G27" s="391" t="s">
        <v>3</v>
      </c>
      <c r="H27" s="393" t="s">
        <v>143</v>
      </c>
      <c r="I27" s="395" t="s">
        <v>147</v>
      </c>
      <c r="J27" s="396"/>
      <c r="K27" s="378" t="s">
        <v>144</v>
      </c>
      <c r="L27" s="376" t="s">
        <v>168</v>
      </c>
      <c r="M27" s="105"/>
      <c r="N27" s="3"/>
      <c r="O27" s="3"/>
      <c r="P27" s="3"/>
    </row>
    <row r="28" spans="1:17" ht="46.5" customHeight="1">
      <c r="A28" s="389"/>
      <c r="B28" s="390"/>
      <c r="C28" s="390"/>
      <c r="D28" s="390"/>
      <c r="E28" s="390"/>
      <c r="F28" s="390"/>
      <c r="G28" s="392"/>
      <c r="H28" s="394"/>
      <c r="I28" s="182" t="s">
        <v>142</v>
      </c>
      <c r="J28" s="183" t="s">
        <v>141</v>
      </c>
      <c r="K28" s="379"/>
      <c r="L28" s="377"/>
      <c r="M28" s="3"/>
      <c r="N28" s="3"/>
      <c r="O28" s="3"/>
      <c r="P28" s="3"/>
      <c r="Q28" s="3"/>
    </row>
    <row r="29" spans="1:17" ht="11.25" customHeight="1">
      <c r="A29" s="370" t="s">
        <v>139</v>
      </c>
      <c r="B29" s="371"/>
      <c r="C29" s="371"/>
      <c r="D29" s="371"/>
      <c r="E29" s="371"/>
      <c r="F29" s="3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62">
        <v>1</v>
      </c>
      <c r="B53" s="363"/>
      <c r="C53" s="363"/>
      <c r="D53" s="363"/>
      <c r="E53" s="363"/>
      <c r="F53" s="364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73">
        <v>1</v>
      </c>
      <c r="B90" s="374"/>
      <c r="C90" s="374"/>
      <c r="D90" s="374"/>
      <c r="E90" s="374"/>
      <c r="F90" s="37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65">
        <v>1</v>
      </c>
      <c r="B135" s="363"/>
      <c r="C135" s="363"/>
      <c r="D135" s="363"/>
      <c r="E135" s="363"/>
      <c r="F135" s="364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62">
        <v>1</v>
      </c>
      <c r="B179" s="363"/>
      <c r="C179" s="363"/>
      <c r="D179" s="363"/>
      <c r="E179" s="363"/>
      <c r="F179" s="364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65">
        <v>1</v>
      </c>
      <c r="B217" s="363"/>
      <c r="C217" s="363"/>
      <c r="D217" s="363"/>
      <c r="E217" s="363"/>
      <c r="F217" s="364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65">
        <v>1</v>
      </c>
      <c r="B264" s="363"/>
      <c r="C264" s="363"/>
      <c r="D264" s="363"/>
      <c r="E264" s="363"/>
      <c r="F264" s="364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65">
        <v>1</v>
      </c>
      <c r="B310" s="363"/>
      <c r="C310" s="363"/>
      <c r="D310" s="363"/>
      <c r="E310" s="363"/>
      <c r="F310" s="364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65">
        <v>1</v>
      </c>
      <c r="B363" s="363"/>
      <c r="C363" s="363"/>
      <c r="D363" s="363"/>
      <c r="E363" s="363"/>
      <c r="F363" s="364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66" t="s">
        <v>133</v>
      </c>
      <c r="L385" s="366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67" t="s">
        <v>175</v>
      </c>
      <c r="E388" s="368"/>
      <c r="F388" s="368"/>
      <c r="G388" s="368"/>
      <c r="H388" s="241"/>
      <c r="I388" s="186" t="s">
        <v>132</v>
      </c>
      <c r="J388" s="5"/>
      <c r="K388" s="366" t="s">
        <v>133</v>
      </c>
      <c r="L388" s="366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291E9950-3289-4909-A8E4-F19885E3259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38D20DC4-C31B-4EAB-8E3C-6DDE80797292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9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36"/>
  <sheetViews>
    <sheetView showZeros="0" tabSelected="1" zoomScaleNormal="100" zoomScaleSheetLayoutView="120" workbookViewId="0">
      <selection activeCell="A7" sqref="A7:L7"/>
    </sheetView>
  </sheetViews>
  <sheetFormatPr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1" width="11.710937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701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>
      <c r="A6" s="3"/>
      <c r="B6" s="3"/>
      <c r="C6" s="3"/>
      <c r="D6" s="3"/>
      <c r="E6" s="3"/>
      <c r="F6" s="14"/>
      <c r="G6" s="411" t="s">
        <v>702</v>
      </c>
      <c r="H6" s="412"/>
      <c r="I6" s="412"/>
      <c r="J6" s="412"/>
      <c r="K6" s="41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84" t="s">
        <v>173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05" t="s">
        <v>161</v>
      </c>
      <c r="H8" s="405"/>
      <c r="I8" s="405"/>
      <c r="J8" s="405"/>
      <c r="K8" s="405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03" t="s">
        <v>703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04" t="s">
        <v>704</v>
      </c>
      <c r="H10" s="404"/>
      <c r="I10" s="404"/>
      <c r="J10" s="404"/>
      <c r="K10" s="40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06" t="s">
        <v>162</v>
      </c>
      <c r="H11" s="406"/>
      <c r="I11" s="406"/>
      <c r="J11" s="406"/>
      <c r="K11" s="40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03" t="s">
        <v>5</v>
      </c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3" t="s">
        <v>711</v>
      </c>
      <c r="H15" s="413"/>
      <c r="I15" s="413"/>
      <c r="J15" s="413"/>
      <c r="K15" s="413"/>
      <c r="M15" s="3"/>
      <c r="N15" s="3"/>
      <c r="O15" s="3"/>
      <c r="P15" s="3"/>
    </row>
    <row r="16" spans="1:36" ht="11.25" customHeight="1">
      <c r="G16" s="397" t="s">
        <v>166</v>
      </c>
      <c r="H16" s="397"/>
      <c r="I16" s="397"/>
      <c r="J16" s="397"/>
      <c r="K16" s="397"/>
      <c r="M16" s="3"/>
      <c r="N16" s="3"/>
      <c r="O16" s="3"/>
      <c r="P16" s="3"/>
    </row>
    <row r="17" spans="1:18">
      <c r="A17" s="297"/>
      <c r="B17" s="299"/>
      <c r="C17" s="299"/>
      <c r="D17" s="299"/>
      <c r="E17" s="414" t="s">
        <v>705</v>
      </c>
      <c r="F17" s="414"/>
      <c r="G17" s="414"/>
      <c r="H17" s="414"/>
      <c r="I17" s="414"/>
      <c r="J17" s="414"/>
      <c r="K17" s="414"/>
      <c r="L17" s="299"/>
      <c r="M17" s="3"/>
      <c r="N17" s="3"/>
      <c r="O17" s="3"/>
      <c r="P17" s="3"/>
    </row>
    <row r="18" spans="1:18" ht="12" customHeight="1">
      <c r="A18" s="369" t="s">
        <v>177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07"/>
      <c r="D22" s="409"/>
      <c r="E22" s="409"/>
      <c r="F22" s="409"/>
      <c r="G22" s="409"/>
      <c r="H22" s="409"/>
      <c r="I22" s="409"/>
      <c r="J22" s="4"/>
      <c r="K22" s="177" t="s">
        <v>1</v>
      </c>
      <c r="L22" s="16">
        <v>190527715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/>
      <c r="L23" s="15" t="s">
        <v>706</v>
      </c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>
        <v>141</v>
      </c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398" t="s">
        <v>7</v>
      </c>
      <c r="H25" s="398"/>
      <c r="I25" s="359">
        <v>9</v>
      </c>
      <c r="J25" s="360">
        <v>1</v>
      </c>
      <c r="K25" s="361">
        <v>2</v>
      </c>
      <c r="L25" s="361">
        <v>1</v>
      </c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10" t="s">
        <v>2</v>
      </c>
      <c r="B27" s="388"/>
      <c r="C27" s="388"/>
      <c r="D27" s="388"/>
      <c r="E27" s="388"/>
      <c r="F27" s="388"/>
      <c r="G27" s="391" t="s">
        <v>3</v>
      </c>
      <c r="H27" s="393" t="s">
        <v>143</v>
      </c>
      <c r="I27" s="395" t="s">
        <v>147</v>
      </c>
      <c r="J27" s="396"/>
      <c r="K27" s="378" t="s">
        <v>144</v>
      </c>
      <c r="L27" s="376" t="s">
        <v>168</v>
      </c>
      <c r="M27" s="105"/>
      <c r="N27" s="3"/>
      <c r="O27" s="3"/>
      <c r="P27" s="3"/>
    </row>
    <row r="28" spans="1:18" ht="46.5" customHeight="1">
      <c r="A28" s="389"/>
      <c r="B28" s="390"/>
      <c r="C28" s="390"/>
      <c r="D28" s="390"/>
      <c r="E28" s="390"/>
      <c r="F28" s="390"/>
      <c r="G28" s="392"/>
      <c r="H28" s="394"/>
      <c r="I28" s="182" t="s">
        <v>142</v>
      </c>
      <c r="J28" s="183" t="s">
        <v>141</v>
      </c>
      <c r="K28" s="379"/>
      <c r="L28" s="377"/>
      <c r="M28" s="3"/>
      <c r="N28" s="3"/>
      <c r="O28" s="3"/>
      <c r="P28" s="3"/>
      <c r="Q28" s="3"/>
    </row>
    <row r="29" spans="1:18" ht="11.25" customHeight="1">
      <c r="A29" s="370" t="s">
        <v>139</v>
      </c>
      <c r="B29" s="371"/>
      <c r="C29" s="371"/>
      <c r="D29" s="371"/>
      <c r="E29" s="371"/>
      <c r="F29" s="3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SUM(I31+I42)</f>
        <v>33500</v>
      </c>
      <c r="J30" s="110">
        <f t="shared" ref="J30:L30" si="0">SUM(J31+J42)</f>
        <v>8200</v>
      </c>
      <c r="K30" s="110">
        <f t="shared" si="0"/>
        <v>6800</v>
      </c>
      <c r="L30" s="110">
        <f t="shared" si="0"/>
        <v>6800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32200</v>
      </c>
      <c r="J31" s="110">
        <f>SUM(J32+J38)</f>
        <v>8000</v>
      </c>
      <c r="K31" s="112">
        <f>SUM(K32+K38)</f>
        <v>6600</v>
      </c>
      <c r="L31" s="113">
        <f>SUM(L32+L38)</f>
        <v>6600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24700</v>
      </c>
      <c r="J32" s="127">
        <f t="shared" ref="J32:L34" si="1">SUM(J33)</f>
        <v>6100</v>
      </c>
      <c r="K32" s="129">
        <f t="shared" si="1"/>
        <v>5100</v>
      </c>
      <c r="L32" s="127">
        <f t="shared" si="1"/>
        <v>5100</v>
      </c>
      <c r="M32" s="3"/>
      <c r="N32" s="3"/>
      <c r="O32" s="3"/>
      <c r="P32" s="3"/>
      <c r="Q32" s="349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24700</v>
      </c>
      <c r="J33" s="110">
        <f t="shared" si="1"/>
        <v>6100</v>
      </c>
      <c r="K33" s="110">
        <f t="shared" si="1"/>
        <v>5100</v>
      </c>
      <c r="L33" s="110">
        <f t="shared" si="1"/>
        <v>5100</v>
      </c>
      <c r="M33" s="3"/>
      <c r="N33" s="3"/>
      <c r="O33" s="3"/>
      <c r="P33" s="3"/>
      <c r="Q33" s="349"/>
      <c r="R33" s="349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24700</v>
      </c>
      <c r="J34" s="129">
        <f t="shared" si="1"/>
        <v>6100</v>
      </c>
      <c r="K34" s="129">
        <f t="shared" si="1"/>
        <v>5100</v>
      </c>
      <c r="L34" s="129">
        <f t="shared" si="1"/>
        <v>5100</v>
      </c>
      <c r="M34" s="3"/>
      <c r="N34" s="3"/>
      <c r="O34" s="3"/>
      <c r="P34" s="3"/>
      <c r="Q34" s="349"/>
      <c r="R34" s="349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24700</v>
      </c>
      <c r="J35" s="116">
        <v>6100</v>
      </c>
      <c r="K35" s="116">
        <v>5100</v>
      </c>
      <c r="L35" s="116">
        <v>5100</v>
      </c>
      <c r="M35" s="3"/>
      <c r="N35" s="3"/>
      <c r="O35" s="3"/>
      <c r="P35" s="3"/>
      <c r="Q35" s="349"/>
      <c r="R35" s="349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 t="shared" ref="J36:L36" si="2">J37</f>
        <v>0</v>
      </c>
      <c r="K36" s="129">
        <f>K37</f>
        <v>0</v>
      </c>
      <c r="L36" s="129">
        <f t="shared" si="2"/>
        <v>0</v>
      </c>
      <c r="M36" s="3"/>
      <c r="N36" s="3"/>
      <c r="O36" s="3"/>
      <c r="P36" s="3"/>
      <c r="Q36" s="349"/>
      <c r="R36" s="349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49"/>
      <c r="R37" s="349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7500</v>
      </c>
      <c r="J38" s="127">
        <f t="shared" ref="J38:L39" si="3">J39</f>
        <v>1900</v>
      </c>
      <c r="K38" s="129">
        <f t="shared" si="3"/>
        <v>1500</v>
      </c>
      <c r="L38" s="127">
        <f t="shared" si="3"/>
        <v>1500</v>
      </c>
      <c r="M38" s="3"/>
      <c r="N38" s="3"/>
      <c r="O38" s="3"/>
      <c r="P38" s="3"/>
      <c r="Q38" s="349"/>
      <c r="R38" s="349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7500</v>
      </c>
      <c r="J39" s="127">
        <f t="shared" si="3"/>
        <v>1900</v>
      </c>
      <c r="K39" s="127">
        <f t="shared" si="3"/>
        <v>1500</v>
      </c>
      <c r="L39" s="127">
        <f t="shared" si="3"/>
        <v>1500</v>
      </c>
      <c r="M39" s="3"/>
      <c r="N39" s="3"/>
      <c r="O39" s="3"/>
      <c r="P39" s="3"/>
      <c r="Q39" s="349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7500</v>
      </c>
      <c r="J40" s="127">
        <f>J41</f>
        <v>1900</v>
      </c>
      <c r="K40" s="127">
        <f>K41</f>
        <v>1500</v>
      </c>
      <c r="L40" s="127">
        <f>L41</f>
        <v>1500</v>
      </c>
      <c r="M40" s="3"/>
      <c r="N40" s="3"/>
      <c r="O40" s="3"/>
      <c r="P40" s="3"/>
      <c r="Q40" s="349"/>
      <c r="R40" s="349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7500</v>
      </c>
      <c r="J41" s="116">
        <v>1900</v>
      </c>
      <c r="K41" s="116">
        <v>1500</v>
      </c>
      <c r="L41" s="116">
        <v>1500</v>
      </c>
      <c r="M41" s="3"/>
      <c r="N41" s="3"/>
      <c r="O41" s="3"/>
      <c r="P41" s="3"/>
      <c r="Q41" s="349"/>
      <c r="R41" s="349"/>
    </row>
    <row r="42" spans="1:19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682</v>
      </c>
      <c r="H42" s="195">
        <v>13</v>
      </c>
      <c r="I42" s="118">
        <f>I43</f>
        <v>1300</v>
      </c>
      <c r="J42" s="119">
        <f t="shared" ref="J42:L44" si="4">J43</f>
        <v>200</v>
      </c>
      <c r="K42" s="118">
        <f t="shared" si="4"/>
        <v>200</v>
      </c>
      <c r="L42" s="118">
        <f t="shared" si="4"/>
        <v>200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682</v>
      </c>
      <c r="H43" s="195">
        <v>14</v>
      </c>
      <c r="I43" s="127">
        <f>I44</f>
        <v>1300</v>
      </c>
      <c r="J43" s="129">
        <f t="shared" si="4"/>
        <v>200</v>
      </c>
      <c r="K43" s="127">
        <f t="shared" si="4"/>
        <v>200</v>
      </c>
      <c r="L43" s="129">
        <f t="shared" si="4"/>
        <v>200</v>
      </c>
      <c r="M43" s="3"/>
      <c r="N43" s="3"/>
      <c r="O43" s="3"/>
      <c r="P43" s="3"/>
      <c r="Q43" s="349"/>
      <c r="R43"/>
      <c r="S43" s="349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682</v>
      </c>
      <c r="H44" s="195">
        <v>15</v>
      </c>
      <c r="I44" s="127">
        <f>I45</f>
        <v>1300</v>
      </c>
      <c r="J44" s="129">
        <f t="shared" si="4"/>
        <v>200</v>
      </c>
      <c r="K44" s="148">
        <f t="shared" si="4"/>
        <v>200</v>
      </c>
      <c r="L44" s="148">
        <f t="shared" si="4"/>
        <v>200</v>
      </c>
      <c r="M44" s="3"/>
      <c r="N44" s="3"/>
      <c r="O44" s="3"/>
      <c r="P44" s="3"/>
      <c r="Q44" s="349"/>
      <c r="R44" s="349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682</v>
      </c>
      <c r="H45" s="195">
        <v>16</v>
      </c>
      <c r="I45" s="149">
        <f>SUM(I46:I52)</f>
        <v>1300</v>
      </c>
      <c r="J45" s="149">
        <f>SUM(J46:J52)</f>
        <v>200</v>
      </c>
      <c r="K45" s="151">
        <f>SUM(K46:K52)</f>
        <v>200</v>
      </c>
      <c r="L45" s="151">
        <f>SUM(L46:L52)</f>
        <v>200</v>
      </c>
      <c r="M45" s="3"/>
      <c r="N45" s="3"/>
      <c r="O45" s="3"/>
      <c r="P45" s="3"/>
      <c r="Q45" s="349"/>
      <c r="R45" s="349"/>
      <c r="S45"/>
    </row>
    <row r="46" spans="1:19" ht="15.75">
      <c r="A46" s="39">
        <v>2</v>
      </c>
      <c r="B46" s="42">
        <v>2</v>
      </c>
      <c r="C46" s="48">
        <v>1</v>
      </c>
      <c r="D46" s="48">
        <v>1</v>
      </c>
      <c r="E46" s="48">
        <v>1</v>
      </c>
      <c r="F46" s="36">
        <v>16</v>
      </c>
      <c r="G46" s="59" t="s">
        <v>676</v>
      </c>
      <c r="H46" s="195">
        <v>26</v>
      </c>
      <c r="I46" s="117">
        <v>200</v>
      </c>
      <c r="J46" s="116"/>
      <c r="K46" s="116"/>
      <c r="L46" s="116"/>
      <c r="M46" s="3"/>
      <c r="N46" s="3"/>
      <c r="O46" s="3"/>
      <c r="P46" s="3"/>
      <c r="Q46" s="349"/>
      <c r="R46" s="349"/>
      <c r="S46"/>
    </row>
    <row r="47" spans="1:19" ht="27.75" customHeight="1">
      <c r="A47" s="39">
        <v>2</v>
      </c>
      <c r="B47" s="42">
        <v>2</v>
      </c>
      <c r="C47" s="48">
        <v>1</v>
      </c>
      <c r="D47" s="48">
        <v>1</v>
      </c>
      <c r="E47" s="48">
        <v>1</v>
      </c>
      <c r="F47" s="36">
        <v>17</v>
      </c>
      <c r="G47" s="59" t="s">
        <v>696</v>
      </c>
      <c r="H47" s="195">
        <v>27</v>
      </c>
      <c r="I47" s="117"/>
      <c r="J47" s="117"/>
      <c r="K47" s="117"/>
      <c r="L47" s="117"/>
      <c r="M47" s="3"/>
      <c r="N47" s="3"/>
      <c r="O47" s="3"/>
      <c r="P47" s="3"/>
      <c r="Q47" s="349"/>
      <c r="R47" s="349"/>
      <c r="S47"/>
    </row>
    <row r="48" spans="1:19" ht="14.25" customHeight="1">
      <c r="A48" s="39">
        <v>2</v>
      </c>
      <c r="B48" s="42">
        <v>2</v>
      </c>
      <c r="C48" s="48">
        <v>1</v>
      </c>
      <c r="D48" s="48">
        <v>1</v>
      </c>
      <c r="E48" s="48">
        <v>1</v>
      </c>
      <c r="F48" s="36">
        <v>20</v>
      </c>
      <c r="G48" s="59" t="s">
        <v>697</v>
      </c>
      <c r="H48" s="195">
        <v>28</v>
      </c>
      <c r="I48" s="117"/>
      <c r="J48" s="116"/>
      <c r="K48" s="116"/>
      <c r="L48" s="116"/>
      <c r="M48" s="3"/>
      <c r="N48" s="3"/>
      <c r="O48" s="3"/>
      <c r="P48" s="3"/>
      <c r="Q48" s="349"/>
      <c r="R48" s="349"/>
      <c r="S48"/>
    </row>
    <row r="49" spans="1:19" ht="27.75" customHeight="1">
      <c r="A49" s="335">
        <v>2</v>
      </c>
      <c r="B49" s="262">
        <v>2</v>
      </c>
      <c r="C49" s="257">
        <v>1</v>
      </c>
      <c r="D49" s="257">
        <v>1</v>
      </c>
      <c r="E49" s="257">
        <v>1</v>
      </c>
      <c r="F49" s="336">
        <v>21</v>
      </c>
      <c r="G49" s="346" t="s">
        <v>698</v>
      </c>
      <c r="H49" s="195">
        <v>29</v>
      </c>
      <c r="I49" s="117">
        <v>200</v>
      </c>
      <c r="J49" s="116"/>
      <c r="K49" s="116"/>
      <c r="L49" s="116"/>
      <c r="M49" s="3"/>
      <c r="N49" s="3"/>
      <c r="O49" s="3"/>
      <c r="P49" s="3"/>
      <c r="Q49" s="349"/>
      <c r="R49" s="349"/>
      <c r="S49"/>
    </row>
    <row r="50" spans="1:19" ht="12" customHeight="1">
      <c r="A50" s="335">
        <v>2</v>
      </c>
      <c r="B50" s="262">
        <v>2</v>
      </c>
      <c r="C50" s="257">
        <v>1</v>
      </c>
      <c r="D50" s="257">
        <v>1</v>
      </c>
      <c r="E50" s="257">
        <v>1</v>
      </c>
      <c r="F50" s="336">
        <v>22</v>
      </c>
      <c r="G50" s="346" t="s">
        <v>680</v>
      </c>
      <c r="H50" s="195">
        <v>30</v>
      </c>
      <c r="I50" s="117"/>
      <c r="J50" s="116"/>
      <c r="K50" s="116"/>
      <c r="L50" s="116"/>
      <c r="M50" s="3"/>
      <c r="N50" s="3"/>
      <c r="O50" s="3"/>
      <c r="P50" s="3"/>
      <c r="Q50" s="349"/>
      <c r="R50" s="349"/>
      <c r="S50"/>
    </row>
    <row r="51" spans="1:19" ht="12" customHeight="1">
      <c r="A51" s="335">
        <v>2</v>
      </c>
      <c r="B51" s="262">
        <v>2</v>
      </c>
      <c r="C51" s="257">
        <v>1</v>
      </c>
      <c r="D51" s="257">
        <v>1</v>
      </c>
      <c r="E51" s="257">
        <v>1</v>
      </c>
      <c r="F51" s="336">
        <v>23</v>
      </c>
      <c r="G51" s="346" t="s">
        <v>699</v>
      </c>
      <c r="H51" s="195">
        <v>31</v>
      </c>
      <c r="I51" s="117">
        <v>800</v>
      </c>
      <c r="J51" s="116">
        <v>200</v>
      </c>
      <c r="K51" s="116">
        <v>200</v>
      </c>
      <c r="L51" s="116">
        <v>200</v>
      </c>
      <c r="M51" s="3"/>
      <c r="N51" s="3"/>
      <c r="O51" s="3"/>
      <c r="P51" s="3"/>
      <c r="Q51" s="349"/>
      <c r="R51" s="349"/>
      <c r="S51"/>
    </row>
    <row r="52" spans="1:19" ht="15" customHeight="1">
      <c r="A52" s="39">
        <v>2</v>
      </c>
      <c r="B52" s="42">
        <v>2</v>
      </c>
      <c r="C52" s="48">
        <v>1</v>
      </c>
      <c r="D52" s="48">
        <v>1</v>
      </c>
      <c r="E52" s="48">
        <v>1</v>
      </c>
      <c r="F52" s="36">
        <v>30</v>
      </c>
      <c r="G52" s="346" t="s">
        <v>700</v>
      </c>
      <c r="H52" s="195">
        <v>32</v>
      </c>
      <c r="I52" s="117">
        <v>100</v>
      </c>
      <c r="J52" s="116"/>
      <c r="K52" s="116"/>
      <c r="L52" s="116"/>
      <c r="M52" s="3"/>
      <c r="N52" s="3"/>
      <c r="O52" s="3"/>
      <c r="P52" s="3"/>
      <c r="Q52" s="349"/>
      <c r="R52" s="349"/>
      <c r="S52"/>
    </row>
    <row r="53" spans="1:19" ht="18.75" customHeight="1">
      <c r="A53" s="98"/>
      <c r="B53" s="98"/>
      <c r="C53" s="99"/>
      <c r="D53" s="80"/>
      <c r="E53" s="100"/>
      <c r="F53" s="101"/>
      <c r="G53" s="353" t="s">
        <v>138</v>
      </c>
      <c r="H53" s="195">
        <v>331</v>
      </c>
      <c r="I53" s="140">
        <f>SUM(I30)</f>
        <v>33500</v>
      </c>
      <c r="J53" s="140">
        <f t="shared" ref="J53:L53" si="5">SUM(J30)</f>
        <v>8200</v>
      </c>
      <c r="K53" s="140">
        <f t="shared" si="5"/>
        <v>6800</v>
      </c>
      <c r="L53" s="140">
        <f t="shared" si="5"/>
        <v>6800</v>
      </c>
      <c r="M53" s="3"/>
      <c r="N53" s="3"/>
      <c r="O53" s="3"/>
      <c r="P53" s="3"/>
      <c r="Q53" s="3"/>
    </row>
    <row r="54" spans="1:19" ht="18.75" customHeight="1">
      <c r="A54" s="3"/>
      <c r="B54" s="3"/>
      <c r="C54" s="3"/>
      <c r="D54" s="3"/>
      <c r="E54" s="3"/>
      <c r="F54" s="14"/>
      <c r="G54" s="96"/>
      <c r="H54" s="354"/>
      <c r="I54" s="355"/>
      <c r="J54" s="356"/>
      <c r="K54" s="356"/>
      <c r="L54" s="356"/>
      <c r="M54" s="3"/>
      <c r="N54" s="3"/>
      <c r="O54" s="3"/>
      <c r="P54" s="3"/>
      <c r="Q54" s="3"/>
    </row>
    <row r="55" spans="1:19" ht="18.75" customHeight="1">
      <c r="A55" s="3"/>
      <c r="B55" s="3"/>
      <c r="C55" s="3"/>
      <c r="D55" s="82"/>
      <c r="E55" s="82"/>
      <c r="F55" s="242"/>
      <c r="G55" s="358" t="s">
        <v>707</v>
      </c>
      <c r="H55" s="354"/>
      <c r="I55" s="357"/>
      <c r="J55" s="356"/>
      <c r="K55" s="357" t="s">
        <v>710</v>
      </c>
      <c r="L55" s="357"/>
      <c r="M55" s="3"/>
      <c r="N55" s="3"/>
      <c r="O55" s="3"/>
      <c r="P55" s="3"/>
      <c r="Q55" s="3"/>
    </row>
    <row r="56" spans="1:19" ht="18.75">
      <c r="A56" s="187"/>
      <c r="B56" s="188"/>
      <c r="C56" s="188"/>
      <c r="D56" s="239" t="s">
        <v>174</v>
      </c>
      <c r="E56" s="298"/>
      <c r="F56" s="298"/>
      <c r="G56" s="298"/>
      <c r="H56" s="350"/>
      <c r="I56" s="352" t="s">
        <v>132</v>
      </c>
      <c r="J56" s="3"/>
      <c r="K56" s="366" t="s">
        <v>133</v>
      </c>
      <c r="L56" s="366"/>
      <c r="M56" s="3"/>
      <c r="N56" s="3"/>
      <c r="O56" s="3"/>
      <c r="P56" s="3"/>
      <c r="Q56" s="3"/>
    </row>
    <row r="57" spans="1:19" ht="15.75">
      <c r="B57" s="3"/>
      <c r="C57" s="3"/>
      <c r="D57" s="3"/>
      <c r="E57" s="3"/>
      <c r="F57" s="14"/>
      <c r="G57" s="3"/>
      <c r="H57" s="3"/>
      <c r="I57" s="161"/>
      <c r="J57" s="3"/>
      <c r="K57" s="161"/>
      <c r="L57" s="161"/>
      <c r="M57" s="3"/>
      <c r="N57" s="3"/>
      <c r="O57" s="3"/>
      <c r="P57" s="3"/>
      <c r="Q57" s="3"/>
    </row>
    <row r="58" spans="1:19" ht="15.75">
      <c r="B58" s="3"/>
      <c r="C58" s="3"/>
      <c r="D58" s="82"/>
      <c r="E58" s="82"/>
      <c r="F58" s="242"/>
      <c r="G58" s="82" t="s">
        <v>708</v>
      </c>
      <c r="H58" s="3"/>
      <c r="I58" s="161"/>
      <c r="J58" s="3"/>
      <c r="K58" s="243" t="s">
        <v>709</v>
      </c>
      <c r="L58" s="243"/>
      <c r="M58" s="3"/>
      <c r="N58" s="3"/>
      <c r="O58" s="3"/>
      <c r="P58" s="3"/>
      <c r="Q58" s="3"/>
    </row>
    <row r="59" spans="1:19" ht="18.75">
      <c r="A59" s="160"/>
      <c r="B59" s="297"/>
      <c r="C59" s="297"/>
      <c r="D59" s="367" t="s">
        <v>175</v>
      </c>
      <c r="E59" s="368"/>
      <c r="F59" s="368"/>
      <c r="G59" s="368"/>
      <c r="H59" s="351"/>
      <c r="I59" s="186" t="s">
        <v>132</v>
      </c>
      <c r="J59" s="297"/>
      <c r="K59" s="366" t="s">
        <v>133</v>
      </c>
      <c r="L59" s="366"/>
      <c r="M59" s="3"/>
      <c r="N59" s="3"/>
      <c r="O59" s="3"/>
      <c r="P59" s="3"/>
      <c r="Q59" s="3"/>
    </row>
    <row r="60" spans="1:19">
      <c r="B60" s="3"/>
      <c r="C60" s="3"/>
      <c r="D60" s="3"/>
      <c r="E60" s="3"/>
      <c r="F60" s="1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9">
      <c r="A61" s="3"/>
      <c r="B61" s="3"/>
      <c r="C61" s="3"/>
      <c r="D61" s="3"/>
      <c r="E61" s="3"/>
      <c r="F61" s="1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9">
      <c r="P62" s="3"/>
    </row>
    <row r="63" spans="1:19">
      <c r="P63" s="3"/>
    </row>
    <row r="64" spans="1:19">
      <c r="P64" s="3"/>
    </row>
    <row r="65" spans="7:16">
      <c r="G65" s="160"/>
      <c r="P65" s="3"/>
    </row>
    <row r="66" spans="7:16">
      <c r="P66" s="3"/>
    </row>
    <row r="67" spans="7:16">
      <c r="P67" s="3"/>
    </row>
    <row r="68" spans="7:16">
      <c r="P68" s="3"/>
    </row>
    <row r="69" spans="7:16">
      <c r="P69" s="3"/>
    </row>
    <row r="70" spans="7:16">
      <c r="P70" s="3"/>
    </row>
    <row r="71" spans="7:16">
      <c r="P71" s="3"/>
    </row>
    <row r="72" spans="7:16">
      <c r="P72" s="3"/>
    </row>
    <row r="73" spans="7:16">
      <c r="P73" s="3"/>
    </row>
    <row r="74" spans="7:16">
      <c r="P74" s="3"/>
    </row>
    <row r="75" spans="7:16">
      <c r="P75" s="3"/>
    </row>
    <row r="76" spans="7:16">
      <c r="P76" s="3"/>
    </row>
    <row r="77" spans="7:16">
      <c r="P77" s="3"/>
    </row>
    <row r="78" spans="7:16">
      <c r="P78" s="3"/>
    </row>
    <row r="79" spans="7:16">
      <c r="P79" s="3"/>
    </row>
    <row r="80" spans="7:16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  <row r="101" spans="16:16">
      <c r="P101" s="3"/>
    </row>
    <row r="102" spans="16:16">
      <c r="P102" s="3"/>
    </row>
    <row r="103" spans="16:16">
      <c r="P103" s="3"/>
    </row>
    <row r="104" spans="16:16">
      <c r="P104" s="3"/>
    </row>
    <row r="105" spans="16:16">
      <c r="P105" s="3"/>
    </row>
    <row r="106" spans="16:16">
      <c r="P106" s="3"/>
    </row>
    <row r="107" spans="16:16">
      <c r="P107" s="3"/>
    </row>
    <row r="108" spans="16:16">
      <c r="P108" s="3"/>
    </row>
    <row r="109" spans="16:16">
      <c r="P109" s="3"/>
    </row>
    <row r="110" spans="16:16">
      <c r="P110" s="3"/>
    </row>
    <row r="111" spans="16:16">
      <c r="P111" s="3"/>
    </row>
    <row r="112" spans="16:16">
      <c r="P112" s="3"/>
    </row>
    <row r="113" spans="16:16">
      <c r="P113" s="3"/>
    </row>
    <row r="114" spans="16:16">
      <c r="P114" s="3"/>
    </row>
    <row r="115" spans="16:16">
      <c r="P115" s="3"/>
    </row>
    <row r="116" spans="16:16">
      <c r="P116" s="3"/>
    </row>
    <row r="117" spans="16:16">
      <c r="P117" s="3"/>
    </row>
    <row r="118" spans="16:16">
      <c r="P118" s="3"/>
    </row>
    <row r="119" spans="16:16">
      <c r="P119" s="3"/>
    </row>
    <row r="120" spans="16:16">
      <c r="P120" s="3"/>
    </row>
    <row r="121" spans="16:16">
      <c r="P121" s="3"/>
    </row>
    <row r="122" spans="16:16">
      <c r="P122" s="3"/>
    </row>
    <row r="123" spans="16:16">
      <c r="P123" s="3"/>
    </row>
    <row r="124" spans="16:16">
      <c r="P124" s="3"/>
    </row>
    <row r="125" spans="16:16">
      <c r="P125" s="3"/>
    </row>
    <row r="126" spans="16:16">
      <c r="P126" s="3"/>
    </row>
    <row r="127" spans="16:16">
      <c r="P127" s="3"/>
    </row>
    <row r="128" spans="16:16">
      <c r="P128" s="3"/>
    </row>
    <row r="129" spans="16:16">
      <c r="P129" s="3"/>
    </row>
    <row r="130" spans="16:16">
      <c r="P130" s="3"/>
    </row>
    <row r="131" spans="16:16">
      <c r="P131" s="3"/>
    </row>
    <row r="132" spans="16:16">
      <c r="P132" s="3"/>
    </row>
    <row r="133" spans="16:16">
      <c r="P133" s="3"/>
    </row>
    <row r="134" spans="16:16">
      <c r="P134" s="3"/>
    </row>
    <row r="135" spans="16:16">
      <c r="P135" s="3"/>
    </row>
    <row r="136" spans="16:16">
      <c r="P136" s="3"/>
    </row>
    <row r="137" spans="16:16">
      <c r="P137" s="3"/>
    </row>
    <row r="138" spans="16:16">
      <c r="P138" s="3"/>
    </row>
    <row r="139" spans="16:16">
      <c r="P139" s="3"/>
    </row>
    <row r="140" spans="16:16">
      <c r="P140" s="3"/>
    </row>
    <row r="141" spans="16:16">
      <c r="P141" s="3"/>
    </row>
    <row r="142" spans="16:16">
      <c r="P142" s="3"/>
    </row>
    <row r="143" spans="16:16">
      <c r="P143" s="3"/>
    </row>
    <row r="144" spans="16:16">
      <c r="P144" s="3"/>
    </row>
    <row r="145" spans="16:16">
      <c r="P145" s="3"/>
    </row>
    <row r="146" spans="16:16">
      <c r="P146" s="3"/>
    </row>
    <row r="147" spans="16:16">
      <c r="P147" s="3"/>
    </row>
    <row r="148" spans="16:16">
      <c r="P148" s="3"/>
    </row>
    <row r="149" spans="16:16">
      <c r="P149" s="3"/>
    </row>
    <row r="150" spans="16:16">
      <c r="P150" s="3"/>
    </row>
    <row r="151" spans="16:16">
      <c r="P151" s="3"/>
    </row>
    <row r="152" spans="16:16">
      <c r="P152" s="3"/>
    </row>
    <row r="153" spans="16:16">
      <c r="P153" s="3"/>
    </row>
    <row r="154" spans="16:16">
      <c r="P154" s="3"/>
    </row>
    <row r="155" spans="16:16">
      <c r="P155" s="3"/>
    </row>
    <row r="156" spans="16:16">
      <c r="P156" s="3"/>
    </row>
    <row r="157" spans="16:16">
      <c r="P157" s="3"/>
    </row>
    <row r="158" spans="16:16">
      <c r="P158" s="3"/>
    </row>
    <row r="159" spans="16:16">
      <c r="P159" s="3"/>
    </row>
    <row r="160" spans="16:16">
      <c r="P160" s="3"/>
    </row>
    <row r="161" spans="16:16">
      <c r="P161" s="3"/>
    </row>
    <row r="162" spans="16:16">
      <c r="P162" s="3"/>
    </row>
    <row r="163" spans="16:16">
      <c r="P163" s="3"/>
    </row>
    <row r="164" spans="16:16">
      <c r="P164" s="3"/>
    </row>
    <row r="165" spans="16:16">
      <c r="P165" s="3"/>
    </row>
    <row r="166" spans="16:16">
      <c r="P166" s="3"/>
    </row>
    <row r="167" spans="16:16">
      <c r="P167" s="3"/>
    </row>
    <row r="168" spans="16:16">
      <c r="P168" s="3"/>
    </row>
    <row r="169" spans="16:16">
      <c r="P169" s="3"/>
    </row>
    <row r="170" spans="16:16">
      <c r="P170" s="3"/>
    </row>
    <row r="171" spans="16:16">
      <c r="P171" s="3"/>
    </row>
    <row r="172" spans="16:16">
      <c r="P172" s="3"/>
    </row>
    <row r="173" spans="16:16">
      <c r="P173" s="3"/>
    </row>
    <row r="174" spans="16:16">
      <c r="P174" s="3"/>
    </row>
    <row r="175" spans="16:16">
      <c r="P175" s="3"/>
    </row>
    <row r="176" spans="16:16">
      <c r="P176" s="3"/>
    </row>
    <row r="177" spans="16:16">
      <c r="P177" s="3"/>
    </row>
    <row r="178" spans="16:16">
      <c r="P178" s="3"/>
    </row>
    <row r="179" spans="16:16">
      <c r="P179" s="3"/>
    </row>
    <row r="180" spans="16:16">
      <c r="P180" s="3"/>
    </row>
    <row r="181" spans="16:16">
      <c r="P181" s="3"/>
    </row>
    <row r="182" spans="16:16">
      <c r="P182" s="3"/>
    </row>
    <row r="183" spans="16:16">
      <c r="P183" s="3"/>
    </row>
    <row r="184" spans="16:16">
      <c r="P184" s="3"/>
    </row>
    <row r="185" spans="16:16">
      <c r="P185" s="3"/>
    </row>
    <row r="186" spans="16:16">
      <c r="P186" s="3"/>
    </row>
    <row r="187" spans="16:16">
      <c r="P187" s="3"/>
    </row>
    <row r="188" spans="16:16">
      <c r="P188" s="3"/>
    </row>
    <row r="189" spans="16:16">
      <c r="P189" s="3"/>
    </row>
    <row r="190" spans="16:16">
      <c r="P190" s="3"/>
    </row>
    <row r="191" spans="16:16">
      <c r="P191" s="3"/>
    </row>
    <row r="192" spans="16:16">
      <c r="P192" s="3"/>
    </row>
    <row r="193" spans="16:16">
      <c r="P193" s="3"/>
    </row>
    <row r="194" spans="16:16">
      <c r="P194" s="3"/>
    </row>
    <row r="195" spans="16:16">
      <c r="P195" s="3"/>
    </row>
    <row r="196" spans="16:16">
      <c r="P196" s="3"/>
    </row>
    <row r="197" spans="16:16">
      <c r="P197" s="3"/>
    </row>
    <row r="198" spans="16:16">
      <c r="P198" s="3"/>
    </row>
    <row r="199" spans="16:16">
      <c r="P199" s="3"/>
    </row>
    <row r="200" spans="16:16">
      <c r="P200" s="3"/>
    </row>
    <row r="201" spans="16:16">
      <c r="P201" s="3"/>
    </row>
    <row r="202" spans="16:16">
      <c r="P202" s="3"/>
    </row>
    <row r="203" spans="16:16">
      <c r="P203" s="3"/>
    </row>
    <row r="204" spans="16:16">
      <c r="P204" s="3"/>
    </row>
    <row r="205" spans="16:16">
      <c r="P205" s="3"/>
    </row>
    <row r="206" spans="16:16">
      <c r="P206" s="3"/>
    </row>
    <row r="207" spans="16:16">
      <c r="P207" s="3"/>
    </row>
    <row r="208" spans="16:16">
      <c r="P208" s="3"/>
    </row>
    <row r="209" spans="16:16">
      <c r="P209" s="3"/>
    </row>
    <row r="210" spans="16:16">
      <c r="P210" s="3"/>
    </row>
    <row r="211" spans="16:16">
      <c r="P211" s="3"/>
    </row>
    <row r="212" spans="16:16">
      <c r="P212" s="3"/>
    </row>
    <row r="213" spans="16:16">
      <c r="P213" s="3"/>
    </row>
    <row r="214" spans="16:16">
      <c r="P214" s="3"/>
    </row>
    <row r="215" spans="16:16">
      <c r="P215" s="3"/>
    </row>
    <row r="216" spans="16:16">
      <c r="P216" s="3"/>
    </row>
    <row r="217" spans="16:16">
      <c r="P217" s="3"/>
    </row>
    <row r="218" spans="16:16">
      <c r="P218" s="3"/>
    </row>
    <row r="219" spans="16:16">
      <c r="P219" s="3"/>
    </row>
    <row r="220" spans="16:16">
      <c r="P220" s="3"/>
    </row>
    <row r="221" spans="16:16">
      <c r="P221" s="3"/>
    </row>
    <row r="222" spans="16:16">
      <c r="P222" s="3"/>
    </row>
    <row r="223" spans="16:16">
      <c r="P223" s="3"/>
    </row>
    <row r="224" spans="16:16">
      <c r="P224" s="3"/>
    </row>
    <row r="225" spans="16:16">
      <c r="P225" s="3"/>
    </row>
    <row r="226" spans="16:16">
      <c r="P226" s="3"/>
    </row>
    <row r="227" spans="16:16">
      <c r="P227" s="3"/>
    </row>
    <row r="228" spans="16:16">
      <c r="P228" s="3"/>
    </row>
    <row r="229" spans="16:16">
      <c r="P229" s="3"/>
    </row>
    <row r="230" spans="16:16">
      <c r="P230" s="3"/>
    </row>
    <row r="231" spans="16:16">
      <c r="P231" s="3"/>
    </row>
    <row r="232" spans="16:16">
      <c r="P232" s="3"/>
    </row>
    <row r="233" spans="16:16">
      <c r="P233" s="3"/>
    </row>
    <row r="234" spans="16:16">
      <c r="P234" s="3"/>
    </row>
    <row r="235" spans="16:16">
      <c r="P235" s="3"/>
    </row>
    <row r="236" spans="16:16">
      <c r="P236" s="3"/>
    </row>
    <row r="237" spans="16:16">
      <c r="P237" s="3"/>
    </row>
    <row r="238" spans="16:16">
      <c r="P238" s="3"/>
    </row>
    <row r="239" spans="16:16">
      <c r="P239" s="3"/>
    </row>
    <row r="240" spans="16:16">
      <c r="P240" s="3"/>
    </row>
    <row r="241" spans="16:16">
      <c r="P241" s="3"/>
    </row>
    <row r="242" spans="16:16">
      <c r="P242" s="3"/>
    </row>
    <row r="243" spans="16:16">
      <c r="P243" s="3"/>
    </row>
    <row r="244" spans="16:16">
      <c r="P244" s="3"/>
    </row>
    <row r="245" spans="16:16">
      <c r="P245" s="3"/>
    </row>
    <row r="246" spans="16:16">
      <c r="P246" s="3"/>
    </row>
    <row r="247" spans="16:16">
      <c r="P247" s="3"/>
    </row>
    <row r="248" spans="16:16">
      <c r="P248" s="3"/>
    </row>
    <row r="249" spans="16:16">
      <c r="P249" s="3"/>
    </row>
    <row r="250" spans="16:16">
      <c r="P250" s="3"/>
    </row>
    <row r="251" spans="16:16">
      <c r="P251" s="3"/>
    </row>
    <row r="252" spans="16:16">
      <c r="P252" s="3"/>
    </row>
    <row r="253" spans="16:16">
      <c r="P253" s="3"/>
    </row>
    <row r="254" spans="16:16">
      <c r="P254" s="3"/>
    </row>
    <row r="255" spans="16:16">
      <c r="P255" s="3"/>
    </row>
    <row r="256" spans="16:16">
      <c r="P256" s="3"/>
    </row>
    <row r="257" spans="16:16">
      <c r="P257" s="3"/>
    </row>
    <row r="258" spans="16:16">
      <c r="P258" s="3"/>
    </row>
    <row r="259" spans="16:16">
      <c r="P259" s="3"/>
    </row>
    <row r="260" spans="16:16">
      <c r="P260" s="3"/>
    </row>
    <row r="261" spans="16:16">
      <c r="P261" s="3"/>
    </row>
    <row r="262" spans="16:16">
      <c r="P262" s="3"/>
    </row>
    <row r="263" spans="16:16">
      <c r="P263" s="3"/>
    </row>
    <row r="264" spans="16:16">
      <c r="P264" s="3"/>
    </row>
    <row r="265" spans="16:16">
      <c r="P265" s="3"/>
    </row>
    <row r="266" spans="16:16">
      <c r="P266" s="3"/>
    </row>
    <row r="267" spans="16:16">
      <c r="P267" s="3"/>
    </row>
    <row r="268" spans="16:16">
      <c r="P268" s="3"/>
    </row>
    <row r="269" spans="16:16">
      <c r="P269" s="3"/>
    </row>
    <row r="270" spans="16:16">
      <c r="P270" s="3"/>
    </row>
    <row r="271" spans="16:16">
      <c r="P271" s="3"/>
    </row>
    <row r="272" spans="16:16">
      <c r="P272" s="3"/>
    </row>
    <row r="273" spans="16:16">
      <c r="P273" s="3"/>
    </row>
    <row r="274" spans="16:16">
      <c r="P274" s="3"/>
    </row>
    <row r="275" spans="16:16">
      <c r="P275" s="3"/>
    </row>
    <row r="276" spans="16:16">
      <c r="P276" s="3"/>
    </row>
    <row r="277" spans="16:16">
      <c r="P277" s="3"/>
    </row>
    <row r="278" spans="16:16">
      <c r="P278" s="3"/>
    </row>
    <row r="279" spans="16:16">
      <c r="P279" s="3"/>
    </row>
    <row r="280" spans="16:16">
      <c r="P280" s="3"/>
    </row>
    <row r="281" spans="16:16">
      <c r="P281" s="3"/>
    </row>
    <row r="282" spans="16:16">
      <c r="P282" s="3"/>
    </row>
    <row r="283" spans="16:16">
      <c r="P283" s="3"/>
    </row>
    <row r="284" spans="16:16">
      <c r="P284" s="3"/>
    </row>
    <row r="285" spans="16:16">
      <c r="P285" s="3"/>
    </row>
    <row r="286" spans="16:16">
      <c r="P286" s="3"/>
    </row>
    <row r="287" spans="16:16">
      <c r="P287" s="3"/>
    </row>
    <row r="288" spans="16:16">
      <c r="P288" s="3"/>
    </row>
    <row r="289" spans="16:16">
      <c r="P289" s="3"/>
    </row>
    <row r="290" spans="16:16">
      <c r="P290" s="3"/>
    </row>
    <row r="291" spans="16:16">
      <c r="P291" s="3"/>
    </row>
    <row r="292" spans="16:16">
      <c r="P292" s="3"/>
    </row>
    <row r="293" spans="16:16">
      <c r="P293" s="3"/>
    </row>
    <row r="294" spans="16:16">
      <c r="P294" s="3"/>
    </row>
    <row r="295" spans="16:16">
      <c r="P295" s="3"/>
    </row>
    <row r="296" spans="16:16">
      <c r="P296" s="3"/>
    </row>
    <row r="297" spans="16:16">
      <c r="P297" s="3"/>
    </row>
    <row r="298" spans="16:16">
      <c r="P298" s="3"/>
    </row>
    <row r="299" spans="16:16">
      <c r="P299" s="3"/>
    </row>
    <row r="300" spans="16:16">
      <c r="P300" s="3"/>
    </row>
    <row r="301" spans="16:16">
      <c r="P301" s="3"/>
    </row>
    <row r="302" spans="16:16">
      <c r="P302" s="3"/>
    </row>
    <row r="303" spans="16:16">
      <c r="P303" s="3"/>
    </row>
    <row r="304" spans="16:16">
      <c r="P304" s="3"/>
    </row>
    <row r="305" spans="16:16">
      <c r="P305" s="3"/>
    </row>
    <row r="306" spans="16:16">
      <c r="P306" s="3"/>
    </row>
    <row r="307" spans="16:16">
      <c r="P307" s="3"/>
    </row>
    <row r="308" spans="16:16">
      <c r="P308" s="3"/>
    </row>
    <row r="309" spans="16:16">
      <c r="P309" s="3"/>
    </row>
    <row r="310" spans="16:16">
      <c r="P310" s="3"/>
    </row>
    <row r="311" spans="16:16">
      <c r="P311" s="3"/>
    </row>
    <row r="312" spans="16:16">
      <c r="P312" s="3"/>
    </row>
    <row r="313" spans="16:16">
      <c r="P313" s="3"/>
    </row>
    <row r="314" spans="16:16">
      <c r="P314" s="3"/>
    </row>
    <row r="315" spans="16:16">
      <c r="P315" s="3"/>
    </row>
    <row r="316" spans="16:16">
      <c r="P316" s="3"/>
    </row>
    <row r="317" spans="16:16">
      <c r="P317" s="3"/>
    </row>
    <row r="318" spans="16:16">
      <c r="P318" s="3"/>
    </row>
    <row r="319" spans="16:16">
      <c r="P319" s="3"/>
    </row>
    <row r="320" spans="16:16">
      <c r="P320" s="3"/>
    </row>
    <row r="321" spans="16:16">
      <c r="P321" s="3"/>
    </row>
    <row r="322" spans="16:16">
      <c r="P322" s="3"/>
    </row>
    <row r="323" spans="16:16">
      <c r="P323" s="3"/>
    </row>
    <row r="324" spans="16:16">
      <c r="P324" s="3"/>
    </row>
    <row r="325" spans="16:16">
      <c r="P325" s="3"/>
    </row>
    <row r="326" spans="16:16">
      <c r="P326" s="3"/>
    </row>
    <row r="327" spans="16:16">
      <c r="P327" s="3"/>
    </row>
    <row r="328" spans="16:16">
      <c r="P328" s="3"/>
    </row>
    <row r="329" spans="16:16">
      <c r="P329" s="3"/>
    </row>
    <row r="330" spans="16:16">
      <c r="P330" s="3"/>
    </row>
    <row r="331" spans="16:16">
      <c r="P331" s="3"/>
    </row>
    <row r="332" spans="16:16">
      <c r="P332" s="3"/>
    </row>
    <row r="333" spans="16:16">
      <c r="P333" s="3"/>
    </row>
    <row r="334" spans="16:16">
      <c r="P334" s="3"/>
    </row>
    <row r="335" spans="16:16">
      <c r="P335" s="3"/>
    </row>
    <row r="336" spans="16:16">
      <c r="P336" s="3"/>
    </row>
    <row r="337" spans="16:16">
      <c r="P337" s="3"/>
    </row>
    <row r="338" spans="16:16">
      <c r="P338" s="3"/>
    </row>
    <row r="339" spans="16:16">
      <c r="P339" s="3"/>
    </row>
    <row r="340" spans="16:16">
      <c r="P340" s="3"/>
    </row>
    <row r="341" spans="16:16">
      <c r="P341" s="3"/>
    </row>
    <row r="342" spans="16:16">
      <c r="P342" s="3"/>
    </row>
    <row r="343" spans="16:16">
      <c r="P343" s="3"/>
    </row>
    <row r="344" spans="16:16">
      <c r="P344" s="3"/>
    </row>
    <row r="345" spans="16:16">
      <c r="P345" s="3"/>
    </row>
    <row r="346" spans="16:16">
      <c r="P346" s="3"/>
    </row>
    <row r="347" spans="16:16">
      <c r="P347" s="3"/>
    </row>
    <row r="348" spans="16:16">
      <c r="P348" s="3"/>
    </row>
    <row r="349" spans="16:16">
      <c r="P349" s="3"/>
    </row>
    <row r="350" spans="16:16">
      <c r="P350" s="3"/>
    </row>
    <row r="351" spans="16:16">
      <c r="P351" s="3"/>
    </row>
    <row r="352" spans="16:16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</sheetData>
  <protectedRanges>
    <protectedRange sqref="A23:I24" name="Range72"/>
    <protectedRange sqref="A9:L9" name="Range69"/>
    <protectedRange sqref="K23:L24" name="Range67"/>
    <protectedRange sqref="L21" name="Range65"/>
    <protectedRange sqref="J47:L47" name="Range37"/>
    <protectedRange sqref="I35 I37" name="Islaidos 2.1"/>
    <protectedRange sqref="I41:L41 J35:L35 J37:L37" name="Islaidos 2.2"/>
    <protectedRange sqref="B6:L6" name="Range62"/>
    <protectedRange sqref="L20" name="Range64"/>
    <protectedRange sqref="L22" name="Range66"/>
    <protectedRange sqref="I25:L25" name="Range68"/>
    <protectedRange sqref="I46:L46 I47 I48:L52" name="Range57"/>
    <protectedRange sqref="H26 A19:F22 G19:G20 G22 H19:J22" name="Range73"/>
  </protectedRanges>
  <customSheetViews>
    <customSheetView guid="{291E9950-3289-4909-A8E4-F19885E32598}" zeroValues="0" fitToPage="1" hiddenColumns="1">
      <selection activeCell="A7" sqref="A7:L7"/>
      <pageMargins left="0.70866141732283472" right="0.70866141732283472" top="0.74803149606299213" bottom="0.74803149606299213" header="0.31496062992125984" footer="0.31496062992125984"/>
      <pageSetup paperSize="9" scale="82" firstPageNumber="0" fitToHeight="0" orientation="portrait" r:id="rId1"/>
      <headerFooter alignWithMargins="0">
        <oddHeader>&amp;C&amp;P</oddHeader>
      </headerFooter>
    </customSheetView>
    <customSheetView guid="{57A1E72B-DFC1-4C5D-ABA7-C1A26EB31789}" showPageBreaks="1" zeroValues="0" fitToPage="1" hiddenColumns="1" topLeftCell="A265">
      <selection activeCell="L282" sqref="L28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38D20DC4-C31B-4EAB-8E3C-6DDE80797292}" showPageBreaks="1" zeroValues="0" fitToPage="1" hiddenColumns="1" topLeftCell="A26">
      <selection activeCell="R46" sqref="R46"/>
      <pageMargins left="0.70866141732283472" right="0.70866141732283472" top="0.74803149606299213" bottom="0.74803149606299213" header="0.31496062992125984" footer="0.31496062992125984"/>
      <pageSetup paperSize="9" scale="82" firstPageNumber="0" fitToHeight="0" orientation="portrait" r:id="rId4"/>
      <headerFooter alignWithMargins="0">
        <oddHeader>&amp;C&amp;P</oddHeader>
      </headerFooter>
    </customSheetView>
  </customSheetViews>
  <mergeCells count="23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59:G59"/>
    <mergeCell ref="K59:L59"/>
    <mergeCell ref="L27:L28"/>
    <mergeCell ref="A29:F29"/>
    <mergeCell ref="K27:K28"/>
    <mergeCell ref="K56:L56"/>
  </mergeCells>
  <pageMargins left="0.70866141732283472" right="0.70866141732283472" top="0.74803149606299213" bottom="0.74803149606299213" header="0.31496062992125984" footer="0.31496062992125984"/>
  <pageSetup paperSize="9" scale="82" firstPageNumber="0" fitToHeight="0" orientation="portrait" r:id="rId5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27" sqref="J27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291E9950-3289-4909-A8E4-F19885E32598}">
      <selection activeCell="J27" sqref="J27"/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38D20DC4-C31B-4EAB-8E3C-6DDE80797292}">
      <selection activeCell="J27" sqref="J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'f2'!Print_Titles</vt:lpstr>
      <vt:lpstr>'f2 (2)'!Print_Titles</vt:lpstr>
      <vt:lpstr>'f2 (3)'!Print_Titles</vt:lpstr>
      <vt:lpstr>'F2 projektas'!Print_Titles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Rastine</cp:lastModifiedBy>
  <cp:lastPrinted>2018-02-07T12:01:45Z</cp:lastPrinted>
  <dcterms:created xsi:type="dcterms:W3CDTF">2004-04-07T10:43:01Z</dcterms:created>
  <dcterms:modified xsi:type="dcterms:W3CDTF">2018-05-16T07:46:31Z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